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firstSheet="1" activeTab="1"/>
  </bookViews>
  <sheets>
    <sheet name="2019年调整新入项目" sheetId="1" state="hidden" r:id="rId1"/>
    <sheet name="2019年项目库" sheetId="2" r:id="rId2"/>
  </sheets>
  <definedNames>
    <definedName name="_xlnm._FilterDatabase" localSheetId="1" hidden="1">'2019年项目库'!$A$1:$O$7</definedName>
    <definedName name="_xlnm.Print_Titles" localSheetId="1">'2019年项目库'!$4:$4</definedName>
  </definedNames>
  <calcPr calcId="144525" concurrentCalc="0"/>
</workbook>
</file>

<file path=xl/sharedStrings.xml><?xml version="1.0" encoding="utf-8"?>
<sst xmlns="http://schemas.openxmlformats.org/spreadsheetml/2006/main" count="17599" uniqueCount="5437">
  <si>
    <t>附件3</t>
  </si>
  <si>
    <t>新蔡县2019年度县级脱贫攻坚项目库统计表（调整和新增）</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</si>
  <si>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</si>
  <si>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</si>
  <si>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</si>
  <si>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</si>
  <si>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</si>
  <si>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</si>
  <si>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</si>
  <si>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</si>
  <si>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</si>
  <si>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</si>
  <si>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</si>
  <si>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</si>
  <si>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</si>
  <si>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</si>
  <si>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</si>
  <si>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合  计</t>
  </si>
  <si>
    <t>基础设施项目</t>
  </si>
  <si>
    <t>2019年新蔡县以工代赈项目</t>
  </si>
  <si>
    <t>（调整）</t>
  </si>
  <si>
    <t>驻马店市</t>
  </si>
  <si>
    <t>新蔡县</t>
  </si>
  <si>
    <t>2019年新蔡县黄楼镇鲁庄村农田水利</t>
  </si>
  <si>
    <t>基础设施</t>
  </si>
  <si>
    <t>新建</t>
  </si>
  <si>
    <t>黄楼镇鲁庄村</t>
  </si>
  <si>
    <t>2019年7月至2019年12月</t>
  </si>
  <si>
    <t>县发改委</t>
  </si>
  <si>
    <t>新建桥涵3座，1*3*5米砖砌桥墩钢筋混凝土桥面。</t>
  </si>
  <si>
    <t>财政资金</t>
  </si>
  <si>
    <t>解决黄楼镇鲁庄村288户贫困户排涝及通行，贫困群众对项目实施效果非常满意</t>
  </si>
  <si>
    <t>是</t>
  </si>
  <si>
    <t>巩固脱贫成果，提升脱贫质量。解决黄楼镇鲁庄村288户贫困户排涝及通行</t>
  </si>
  <si>
    <t>2019年新蔡县关津乡王楼村农田水利</t>
  </si>
  <si>
    <t>关津乡王楼村</t>
  </si>
  <si>
    <t>农业灌溉深井6眼，深60米</t>
  </si>
  <si>
    <t>解决关津乡王楼村219户贫困户农业灌溉问题，贫困群众对项目实施效果非常满意</t>
  </si>
  <si>
    <t>巩固脱贫成果，提升脱贫质量。解决关津乡王楼村219户贫困户农业灌溉问题</t>
  </si>
  <si>
    <t>2019年新蔡县顿岗乡赵庄农田水利工程</t>
  </si>
  <si>
    <t>顿岗乡赵庄村</t>
  </si>
  <si>
    <t>新建桥涵4座，其中1*3*5米3座，1*3*12米1座，均砖砌桥墩钢筋混凝土桥面</t>
  </si>
  <si>
    <t>解决顿岗乡赵庄村255户贫困户排涝及通行，贫困群众对项目实施效果非常满意</t>
  </si>
  <si>
    <t>巩固脱贫成果，提升脱贫质量。解决顿岗乡赵庄村255户贫困户排涝及通行</t>
  </si>
  <si>
    <t>2019年新蔡县余店镇二宋庄村农田水利工程</t>
  </si>
  <si>
    <t>余店镇二宋庄村</t>
  </si>
  <si>
    <t>新建桥涵6座，1*3*5米砖砌桥墩钢筋混凝土桥面。</t>
  </si>
  <si>
    <t>余店二宋庄村</t>
  </si>
  <si>
    <t>解决余店二宋庄村294户贫困户排涝及通行，贫困群众对项目实施效果非常满意</t>
  </si>
  <si>
    <t>巩固脱贫成果，提升脱贫质量。解决余店二宋庄村294户贫困户排涝及通行</t>
  </si>
  <si>
    <t>2019年新蔡县佛阁寺镇展吴庄桑树桥加固工程</t>
  </si>
  <si>
    <t>维修</t>
  </si>
  <si>
    <t>佛阁寺镇展吴庄村</t>
  </si>
  <si>
    <t>维修加固交通桥涵1座及硬化桥两边路面100平方米厚22公分宽4米</t>
  </si>
  <si>
    <t>解决佛阁寺镇展吴庄村148户贫困户排涝及通行，贫困群众对项目实施效果非常满意</t>
  </si>
  <si>
    <t>巩固脱贫成果，提升脱贫质量。解决佛阁寺镇展吴庄村148户贫困户排涝及通行</t>
  </si>
  <si>
    <t>2019年新蔡县黄楼镇石湖村组道路</t>
  </si>
  <si>
    <t>黄楼镇 石湖村</t>
  </si>
  <si>
    <t>新建道路2.3公里，10%石灰土基层宽5米厚18公分，C25砼面层宽4米，厚18公分，9200平方米。</t>
  </si>
  <si>
    <t>解决黄楼镇石湖村222户贫困群众通行，贫困群众对项目实施效果非常满意</t>
  </si>
  <si>
    <t>巩固脱贫成果，提升脱贫质量。解决黄楼镇石湖村222户贫困群众通行</t>
  </si>
  <si>
    <t>2019年新蔡县河坞乡陈庄村组道路</t>
  </si>
  <si>
    <t>河坞乡陈庄村</t>
  </si>
  <si>
    <t>新建道路2公里，10%石灰土基层宽5米厚18公分，C25砼面层宽4米，厚18公分，8000平方米。</t>
  </si>
  <si>
    <t>解决河坞乡陈庄村220户贫困群众通行，贫困群众对项目实施效果非常满意</t>
  </si>
  <si>
    <t>巩固脱贫成果，提升脱贫质量。解决河坞乡陈庄村220户贫困群众通行</t>
  </si>
  <si>
    <t>2019年新蔡县关津乡王楼村组道路</t>
  </si>
  <si>
    <t>新建道路1公里，10%石灰土基层宽5米厚18公分，C25砼面层宽4米，厚18公分，4000平方米。</t>
  </si>
  <si>
    <t>解决关津乡王楼村219户贫困群众通行，贫困群众对项目实施效果非常满意</t>
  </si>
  <si>
    <t>巩固脱贫成果，提升脱贫质量。解决关津乡王楼村219户贫困群众通行</t>
  </si>
  <si>
    <t>2019年新蔡县宋岗乡王湾村组道路</t>
  </si>
  <si>
    <t>宋岗乡王湾村</t>
  </si>
  <si>
    <t>解决宋岗乡王湾村163户贫困群众通行，贫困群众对项目实施效果非常满意</t>
  </si>
  <si>
    <t>巩固脱贫成果，提升脱贫质量。解决宋岗乡王湾村163户贫困群众通行</t>
  </si>
  <si>
    <t>2019年新蔡县宋岗乡后杨庄村组道路</t>
  </si>
  <si>
    <t>宋岗乡后杨庄村</t>
  </si>
  <si>
    <t>解决宋岗乡后杨庄村196户贫困群众通行，贫困群众对项目实施效果非常满意</t>
  </si>
  <si>
    <t>巩固脱贫成果，提升脱贫质量。解决宋岗乡后杨庄村196户贫困群众通行</t>
  </si>
  <si>
    <t>2019年新蔡县顿岗乡黄冢庙村组道路</t>
  </si>
  <si>
    <t>顿岗乡黄冢庙村</t>
  </si>
  <si>
    <t>新建道路2.7公里，10%石灰土基层宽4米厚18公分，C25砼面层宽3.5米，厚18公分，9450平方米。</t>
  </si>
  <si>
    <t>解决顿岗乡黄冢庙村175户贫困群众通行，贫困群众对项目实施效果非常满意</t>
  </si>
  <si>
    <t>巩固脱贫成果，提升脱贫质量。解决顿岗乡黄冢庙村175户贫困群众通行</t>
  </si>
  <si>
    <t>2019年新蔡县顿岗乡赵庄村组道路</t>
  </si>
  <si>
    <t>新建道路2.1公里，10%石灰土基层宽4米厚18公分，C25砼面层宽3.5米，厚18公分，7350平方米。</t>
  </si>
  <si>
    <t>解决顿岗乡赵庄村255户群众贫困通行，贫困群众对项目实施效果非常满意</t>
  </si>
  <si>
    <t>巩固脱贫成果，提升脱贫质量。解决顿岗乡赵庄村255户群众贫困通行</t>
  </si>
  <si>
    <t>2019年新蔡县关津乡张大庄村组道路</t>
  </si>
  <si>
    <t>续建</t>
  </si>
  <si>
    <t>关津乡张大庄村</t>
  </si>
  <si>
    <t>新建道路2.5公里，10%石灰土基层宽5米厚18公分，C25砼面层宽4米，厚18公分，10000平方米。</t>
  </si>
  <si>
    <t>解决关津乡张大庄村259户贫困群众通行，贫困群众对项目实施效果非常满意</t>
  </si>
  <si>
    <t>巩固脱贫成果，提升脱贫质量。解决关津乡张大庄村259户贫困群众通行</t>
  </si>
  <si>
    <t>2019年新蔡县余店镇二宋庄村组道路</t>
  </si>
  <si>
    <t>解决余店镇二宋庄村294户贫困群众通行，贫困群众对项目实施效果非常满意</t>
  </si>
  <si>
    <t>巩固脱贫成果，提升脱贫质量。解决余店镇二宋庄村294户贫困群众通行</t>
  </si>
  <si>
    <t>2019年新蔡县河坞乡柏围孜村扶贫产业园道路</t>
  </si>
  <si>
    <t>河坞乡柏围孜村</t>
  </si>
  <si>
    <t>新建道路0.6公里，10%石灰土基层宽5米厚18公分，C25砼面层宽4米，厚18公分，2400平方米。</t>
  </si>
  <si>
    <t>解决河坞乡柏围孜村264户贫困群众通行，贫困群众对项目实施效果非常满意</t>
  </si>
  <si>
    <t>巩固脱贫成果，提升脱贫质量。解决河坞乡柏围孜村264户贫困群众通行</t>
  </si>
  <si>
    <t>2019年新蔡县南湖街道办事处后张庄村组道路</t>
  </si>
  <si>
    <t>南湖街道后张庄村</t>
  </si>
  <si>
    <t>16户贫困户</t>
  </si>
  <si>
    <t>解决南湖后张庄村16户贫困群众通行，贫困群众对项目实施效果非常满意</t>
  </si>
  <si>
    <t>巩固脱贫成果，提升脱贫质量。解决南湖后张庄村16户贫困群众通行</t>
  </si>
  <si>
    <t>2019年新蔡县练村镇胡庄村组道路</t>
  </si>
  <si>
    <t>练村镇胡庄村</t>
  </si>
  <si>
    <t>解决练村镇胡庄村88户贫困群众通行，贫困群众对项目实施效果非常满意</t>
  </si>
  <si>
    <t>巩固脱贫成果，提升脱贫质量。解决练村镇胡庄村88户贫困群众通行</t>
  </si>
  <si>
    <t>2019年新蔡县涧头乡谢围孜至北杨庄道路</t>
  </si>
  <si>
    <t>涧头乡谢围孜村</t>
  </si>
  <si>
    <t>解决涧头乡谢围孜村77户贫困群众通行，贫困群众对项目实施效果非常满意</t>
  </si>
  <si>
    <t>巩固脱贫成果，提升脱贫质量。解决涧头乡谢围孜村77户贫困群众通行</t>
  </si>
  <si>
    <t>2019年新蔡县涧头乡赵冢至湖东道路</t>
  </si>
  <si>
    <t>涧头乡赵冢村</t>
  </si>
  <si>
    <t>新建道路1.5公里，10%石灰土基层宽5米厚18公分，C25砼面层宽4米，厚18公分，6000平方米。</t>
  </si>
  <si>
    <t>解决涧头乡赵冢村116户贫困群众通行，贫困群众对项目实施效果非常满意</t>
  </si>
  <si>
    <t>巩固脱贫成果，提升脱贫质量。解决涧头乡赵冢村116户贫困群众通行</t>
  </si>
  <si>
    <t>2019年新蔡县李桥镇狮子口村组道路</t>
  </si>
  <si>
    <t>李桥镇狮子口村</t>
  </si>
  <si>
    <t>续建村组道路2公里，10%石灰土基层宽4米厚18公分，C25砼面层宽3米，厚18公分，6000平方米。</t>
  </si>
  <si>
    <t>解决李桥镇狮子口村192户贫困群众通行，贫困群众对项目实施效果非常满意</t>
  </si>
  <si>
    <t>巩固脱贫成果，提升脱贫质量。解决李桥镇狮子口村192户贫困群众通行</t>
  </si>
  <si>
    <t>2019年新蔡县孙召镇袁寨至花园至曹湾道路</t>
  </si>
  <si>
    <t>孙召镇袁寨村</t>
  </si>
  <si>
    <t>新建道路1.35公里，10%石灰土基层宽5米厚18公分，C25砼面层宽4米，厚18公分，5400平方米。</t>
  </si>
  <si>
    <t>68户贫困户</t>
  </si>
  <si>
    <t>解决孙召镇袁寨村68户贫困群众通行，贫困群众对项目实施效果非常满意</t>
  </si>
  <si>
    <t>巩固脱贫成果，提升脱贫质量。解决孙召镇袁寨村68户贫困群众通行</t>
  </si>
  <si>
    <t>2019年新蔡县化庄乡付寨村组道路</t>
  </si>
  <si>
    <t>化庄乡付寨村</t>
  </si>
  <si>
    <t>新建道路2.9公里，10%石灰土基层宽5米厚18公分，C25砼面层宽4米，厚18公分，11600平方米。</t>
  </si>
  <si>
    <t>解决112户贫困群众通行，贫困群众对项目实施效果非常满意</t>
  </si>
  <si>
    <t>巩固脱贫成果，提升脱贫质量。解决112户贫困群众通行</t>
  </si>
  <si>
    <t>2019年新蔡县弥陀寺乡拐张庄村组道路</t>
  </si>
  <si>
    <t>弥陀寺乡拐张庄</t>
  </si>
  <si>
    <t>新建道路3.2公里，10%石灰土基层宽3.5米厚18公分，C25砼面层宽3.5米，厚18公分，11200平方米。</t>
  </si>
  <si>
    <t>弥陀寺拐张庄</t>
  </si>
  <si>
    <t>解决263户贫困群众通行，贫困群众对项目实施效果非常满意</t>
  </si>
  <si>
    <t>巩固脱贫成果，提升脱贫质量。解决263户贫困群众通行</t>
  </si>
  <si>
    <t>第二批以工代赈项目</t>
  </si>
  <si>
    <t>2019年新蔡县黄楼镇石湖村农田水利</t>
  </si>
  <si>
    <t>黄楼镇石湖村</t>
  </si>
  <si>
    <t>2019年8月至2019年12月</t>
  </si>
  <si>
    <t>农业灌溉深井20眼，深60米，井口外径500MM内径400MM，钢筋混凝土离心管</t>
  </si>
  <si>
    <t>解决892名建档立卡贫困户群众农业灌溉问题</t>
  </si>
  <si>
    <t>基础设施建设助力脱贫攻坚</t>
  </si>
  <si>
    <t>2019年新蔡县李桥镇石庄村农田水利</t>
  </si>
  <si>
    <t>李桥镇李桥村</t>
  </si>
  <si>
    <t>新建桥涵1座，1*5*6米，砖砌桥墩钢筋混凝土桥面</t>
  </si>
  <si>
    <t>李桥镇石庄村</t>
  </si>
  <si>
    <t>解决576名建档立卡贫困户群众排涝及通行</t>
  </si>
  <si>
    <t>2019年新蔡县佛阁寺镇S335至何湾道路</t>
  </si>
  <si>
    <t>佛阁寺镇吴岗、张康庄村</t>
  </si>
  <si>
    <t>新建道路2.3公里，10%石灰土基层宽5.5米厚18公分，C25砼面层宽4.5米，厚22公分，10350平方米。</t>
  </si>
  <si>
    <t>解决580名建档立卡贫困户群众通行</t>
  </si>
  <si>
    <t>2019年新蔡县李桥镇周庄村组道路</t>
  </si>
  <si>
    <t>李桥镇周庄庄</t>
  </si>
  <si>
    <t>新建道路1.2公里，10%石灰土基层宽3.5米厚18公分，C25砼面层宽3.5米长870米、4米宽长330米，厚18公分，4365平方米。</t>
  </si>
  <si>
    <t>解决222名建档立卡贫困户群众通行</t>
  </si>
  <si>
    <t>2019年度交通扶贫村道建设项目一批（新增加）</t>
  </si>
  <si>
    <t>2019年河坞乡石营村李湾渡口至曹湾闸道路建设项目</t>
  </si>
  <si>
    <t>石营村</t>
  </si>
  <si>
    <t>县交通局</t>
  </si>
  <si>
    <t>村道建设1.7公里，路宽4.6米，厚22公分</t>
  </si>
  <si>
    <t>59户贫困户</t>
  </si>
  <si>
    <t>解决59户贫困户219人贫困人口出行难问题，贫困群众对项目的实施非常满意</t>
  </si>
  <si>
    <t>巩固脱贫成果，提升脱贫质量。解决59户贫困户219人贫困人口出行难问题，促进当地经济发展</t>
  </si>
  <si>
    <t>2019年棠村镇云仙村委胡小集-李庄道路建设项目</t>
  </si>
  <si>
    <t>云仙村委</t>
  </si>
  <si>
    <t>村道建设2.4公里，路宽4.6米，厚22公分</t>
  </si>
  <si>
    <t>55户贫困户</t>
  </si>
  <si>
    <t>解决55户贫困户181人贫困人口出行难问题，贫困群众对项目的实施非常满意</t>
  </si>
  <si>
    <t>巩固脱贫成果，提升脱贫质量。解决55户贫困户181人贫困人口出行难问题，促进当地经济发展</t>
  </si>
  <si>
    <t>2019年练村镇甘湾村委镇山大道——东风闸道路建设项目</t>
  </si>
  <si>
    <t>甘湾村委</t>
  </si>
  <si>
    <t>村道建设0.335公里，路宽4.6米，厚22公分</t>
  </si>
  <si>
    <t>甘湾村</t>
  </si>
  <si>
    <t>解决182户贫困户674人贫困人口出行难问题，贫困群众对项目的实施非常满意</t>
  </si>
  <si>
    <t>巩固脱贫成果，提升脱贫质量。解决182户贫困户674人贫困人口出行难问题，促进当地经济发展</t>
  </si>
  <si>
    <t>2019年练村镇称湾村委文湾北埂往南——东河脑道路建设项目</t>
  </si>
  <si>
    <t>称湾村委</t>
  </si>
  <si>
    <t>村道建设1.1公里，路宽4.6米，厚22公分</t>
  </si>
  <si>
    <t>87户贫困户</t>
  </si>
  <si>
    <t>解决87户贫困户308人贫困人口出行难问题，贫困群众对项目的实施非常满意</t>
  </si>
  <si>
    <t>巩固脱贫成果，提升脱贫质量。解决87户贫困户308人贫困人口出行难问题，促进当地经济发展</t>
  </si>
  <si>
    <t>2019年练村镇称湾村委埂七组新北水泥路往西——埂七组埂下道路建设项目</t>
  </si>
  <si>
    <t>村道建设0.5公里，路宽4.6米，厚22公分</t>
  </si>
  <si>
    <t>2019年练村镇称湾村委埂八组新北水泥路往西——埂八组埂下道路建设项目</t>
  </si>
  <si>
    <t>村道建设0.3公里，路宽4.6米，厚22公分</t>
  </si>
  <si>
    <t>2019年龙口镇张寨村委张寨路——梁楼106国道道路建设项目</t>
  </si>
  <si>
    <t>张寨村委</t>
  </si>
  <si>
    <t>村道建设2.481公里，路宽4.6米，厚22公分</t>
  </si>
  <si>
    <t>张寨村</t>
  </si>
  <si>
    <t>解决246户贫困户985人贫困人口出行难问题，贫困群众对项目的实施非常满意</t>
  </si>
  <si>
    <t>巩固脱贫成果，提升脱贫质量。解决246户贫困户985人贫困人口出行难问题，促进当地经济发展</t>
  </si>
  <si>
    <t>2019年化庄乡三里桥村委赵庄北——赵庄南道路建设项目</t>
  </si>
  <si>
    <t>三里桥村委</t>
  </si>
  <si>
    <t>村道建设0.7公里，路宽4.6米，厚22公分</t>
  </si>
  <si>
    <t>91户贫困户</t>
  </si>
  <si>
    <t>解决91户贫困户292人贫困人口出行难问题，贫困群众对项目的实施非常满意</t>
  </si>
  <si>
    <t>巩固脱贫成果，提升脱贫质量。解决91户贫困户292人贫困人口出行难问题，促进当地经济发展</t>
  </si>
  <si>
    <t>2019年化庄乡田桥村委魏庄东——魏庄南道路建设项目</t>
  </si>
  <si>
    <t>田桥村委</t>
  </si>
  <si>
    <t>村道建设0.4公里，路宽4.6米，厚22公分</t>
  </si>
  <si>
    <t>47户贫困户</t>
  </si>
  <si>
    <t>解决47户贫困户135人贫困人口出行难问题，贫困群众对项目的实施非常满意</t>
  </si>
  <si>
    <t>巩固脱贫成果，提升脱贫质量。解决47户贫困户135人贫困人口出行难问题，促进当地经济发展</t>
  </si>
  <si>
    <t>2019年化庄乡田桥村委魏庄=——魏庄南公路道路建设项目</t>
  </si>
  <si>
    <t>村道建设1.2公里，路宽4.6米，厚22公分</t>
  </si>
  <si>
    <t>2019年孙召乡候老庄村委李庄东西路——陈庄106国道道路建设项目</t>
  </si>
  <si>
    <t>候老庄村委</t>
  </si>
  <si>
    <t>54户贫困户</t>
  </si>
  <si>
    <t>解决54户贫困户187人贫困人口出行难问题，贫困群众对项目的实施非常满意</t>
  </si>
  <si>
    <t>巩固脱贫成果，提升脱贫质量。解决54户贫困户187人贫困人口出行难问题，促进当地经济发展</t>
  </si>
  <si>
    <t>2019年孙召乡候老庄村委小赵庄——村小学道路建设项目</t>
  </si>
  <si>
    <t>村道建设0.45公里，路宽4.6米，厚22公分</t>
  </si>
  <si>
    <t>2019年南湖社区沈庄村委后王庄东北——新河路道路建设项目</t>
  </si>
  <si>
    <t>沈庄村委</t>
  </si>
  <si>
    <t>沈庄村</t>
  </si>
  <si>
    <t>解决165户贫困户610人贫困人口出行难问题，贫困群众对项目的实施非常满意</t>
  </si>
  <si>
    <t>巩固脱贫成果，提升脱贫质量。解决165户贫困户610人贫困人口出行难问题，促进当地经济发展</t>
  </si>
  <si>
    <t>2019年南湖社区沈庄村委何庄村——何庄道路建设项目</t>
  </si>
  <si>
    <t>2019年南湖社区沈庄村委后王庄村内路道路建设项目</t>
  </si>
  <si>
    <t>村道建设1公里，路宽4.6米，厚22公分</t>
  </si>
  <si>
    <t>2019年南湖社区沈庄村委后王庄——郭冢道路建设项目</t>
  </si>
  <si>
    <t>村道建设1.3公里，路宽4.6米，厚22公分</t>
  </si>
  <si>
    <t>2019年南湖社区沈庄村委方庄——备战路道路建设项目</t>
  </si>
  <si>
    <t>2019年南湖社区沈庄村委何庄村东——肖庄道路建设项目</t>
  </si>
  <si>
    <t>2019年韩集镇小李庄村委小李庄村李弯-杨庄道路建设项目</t>
  </si>
  <si>
    <t>小李庄村委</t>
  </si>
  <si>
    <t>村道建设0.923公里，路宽4.6米，厚22公分</t>
  </si>
  <si>
    <t>37户贫困户</t>
  </si>
  <si>
    <t>解决37户贫困户127人贫困人口出行难问题，贫困群众对项目的实施非常满意</t>
  </si>
  <si>
    <t>巩固脱贫成果，提升脱贫质量。解决37户贫困户127人贫困人口出行难问题，促进当地经济发展</t>
  </si>
  <si>
    <t>2019年化庄乡纪黄村委纪黄村小孙庄北-小孙庄道路建设项目</t>
  </si>
  <si>
    <t>纪黄村委</t>
  </si>
  <si>
    <t>村道建设0.449公里，路宽4.6米，厚22公分</t>
  </si>
  <si>
    <t>解决87户贫困户331人贫困人口出行难问题，贫困群众对项目的实施非常满意</t>
  </si>
  <si>
    <t>巩固脱贫成果，提升脱贫质量。解决87户贫困户331人贫困人口出行难问题，促进当地经济发展</t>
  </si>
  <si>
    <t>2019年化庄乡潘庄村委潘庄村委洪庄-潘庄接X002道路建设项目</t>
  </si>
  <si>
    <t>潘庄村委</t>
  </si>
  <si>
    <t>村道建设1.25公里，路宽4.6米，厚22公分</t>
  </si>
  <si>
    <t>53户贫困户</t>
  </si>
  <si>
    <t>解决53户贫困户179人贫困人口出行难问题，贫困群众对项目的实施非常满意</t>
  </si>
  <si>
    <t>巩固脱贫成果，提升脱贫质量。解决53户贫困户179人贫困人口出行难问题，促进当地经济发展</t>
  </si>
  <si>
    <t>2019年化庄乡三里桥村委赵老庄北-赵老庄东南道路建设项目</t>
  </si>
  <si>
    <t>村道建设0.655公里，路宽4.6米，厚22公分</t>
  </si>
  <si>
    <t>2019年练村镇王围孜村委李庄断头路-马集西道路建设项目</t>
  </si>
  <si>
    <t>王围孜村委</t>
  </si>
  <si>
    <t>村道建设0.43公里，路宽4.6米，厚22公分</t>
  </si>
  <si>
    <t>57户贫困户</t>
  </si>
  <si>
    <t>解决57户贫困户180人贫困人口出行难问题，贫困群众对项目的实施非常满意</t>
  </si>
  <si>
    <t>巩固脱贫成果，提升脱贫质量。解决57户贫困户180人贫困人口出行难问题，促进当地经济发展</t>
  </si>
  <si>
    <t>2019年练村镇王围孜村委李庄断头路-振山大道道路建设项目</t>
  </si>
  <si>
    <t>村道建设0.65公里，路宽4.6米，厚22公分</t>
  </si>
  <si>
    <t>2019年练村镇王围孜村委马埠路-马集道路建设项目</t>
  </si>
  <si>
    <t>村道建设0.645公里，路宽4.6米，厚22公分</t>
  </si>
  <si>
    <t>2019年练村镇王围孜村委振山大道-林店西道路建设项目</t>
  </si>
  <si>
    <t>村道建设0.576公里，路宽4.6米，厚22公分</t>
  </si>
  <si>
    <t>2019年练村镇王围孜村委振山大道-林店-张庄道路建设项目</t>
  </si>
  <si>
    <t>村道建设1.685公里，路宽4.6米，厚22公分</t>
  </si>
  <si>
    <t>2019年余店镇胡营村村委小胡庄-大瓜东南道路建设项目</t>
  </si>
  <si>
    <t>胡营村村委</t>
  </si>
  <si>
    <t>村道建设0.878公里，路宽4.6米，厚22公分</t>
  </si>
  <si>
    <t>胡营村</t>
  </si>
  <si>
    <t>解决198户贫困户708人贫困人口出行难问题，贫困群众对项目的实施非常满意</t>
  </si>
  <si>
    <t>巩固脱贫成果，提升脱贫质量。解决198户贫困户708人贫困人口出行难问题，促进当地经济发展</t>
  </si>
  <si>
    <t>2019年余店镇胡营村村委小胡庄-屈庄道路建设项目</t>
  </si>
  <si>
    <t>村道建设1.121公里，路宽4.6米，厚22公分</t>
  </si>
  <si>
    <t>2019年余店镇汪田庄村委小夏庄-大瓜东南道路建设项目</t>
  </si>
  <si>
    <t>汪田庄村委</t>
  </si>
  <si>
    <t>村道建设0.925公里，路宽4.6米，厚22公分</t>
  </si>
  <si>
    <t>汪田庄</t>
  </si>
  <si>
    <t>解决232户贫困户863人贫困人口出行难问题，贫困群众对项目的实施非常满意</t>
  </si>
  <si>
    <t>巩固脱贫成果，提升脱贫质量。解决232户贫困户863人贫困人口出行难问题，促进当地经济发展</t>
  </si>
  <si>
    <t>2019年涧头乡毛岗村委S214-徐营道路建设项目</t>
  </si>
  <si>
    <t>毛岗村委</t>
  </si>
  <si>
    <t>44户贫困户</t>
  </si>
  <si>
    <t>解决44户贫困户130人贫困人口出行难问题，贫困群众对项目的实施非常满意</t>
  </si>
  <si>
    <t>巩固脱贫成果，提升脱贫质量。解决44户贫困户130人贫困人口出行难问题，促进当地经济发展</t>
  </si>
  <si>
    <t>2019年涧头乡毛岗村委S214杨竹园-南杨庄道路建设项目</t>
  </si>
  <si>
    <t>村道建设0.26公里，路宽4.6米，厚22公分</t>
  </si>
  <si>
    <t>2019年涧头乡毛岗村委前毛岗-连接S214道路建设项目</t>
  </si>
  <si>
    <t>2019年宋岗乡腰庄村委张洼-张洼道路建设项目</t>
  </si>
  <si>
    <t>腰庄村委</t>
  </si>
  <si>
    <t>村道建设0.272公里，路宽4.6米，厚22公分</t>
  </si>
  <si>
    <t>45户贫困户</t>
  </si>
  <si>
    <t>解决45户贫困户132人贫困人口出行难问题，贫困群众对项目的实施非常满意</t>
  </si>
  <si>
    <t>巩固脱贫成果，提升脱贫质量。解决45户贫困户132人贫困人口出行难问题，促进当地经济发展</t>
  </si>
  <si>
    <t>2019年陈店镇黄园村曹夹庄-老庄道路建设项目</t>
  </si>
  <si>
    <t>黄园</t>
  </si>
  <si>
    <t>2019年1月至2019年12月</t>
  </si>
  <si>
    <t>建设村道0.39公里，路宽4.6米，厚22公分；</t>
  </si>
  <si>
    <t>20户贫困户</t>
  </si>
  <si>
    <t>解决20户贫困户83人贫困人口出行难问题；贫困群众对项目实施效果非常满意</t>
  </si>
  <si>
    <t>巩固脱贫成果，提升脱贫质量。解决20户贫困户83人贫困人口出行难问题。</t>
  </si>
  <si>
    <t>2019年陈店镇黄园村大曹庄-新正路道路建设项目</t>
  </si>
  <si>
    <t>建设村道0.84公里，路宽4.6米，厚22公分；</t>
  </si>
  <si>
    <t>巩固脱贫成果，提升脱贫质量。解决20户贫困户83人贫困人口出行难问题，促进当地经济发展。</t>
  </si>
  <si>
    <t>2019年陈店镇谢老庄村大程庄-谢庄道路建设项目</t>
  </si>
  <si>
    <t>谢老庄</t>
  </si>
  <si>
    <t>建设村道0.55公里，路宽4.6米，厚22公分；</t>
  </si>
  <si>
    <t>70户贫困户</t>
  </si>
  <si>
    <t>解决70户贫困户208人贫困人口出行难问题；贫困群众对项目实施效果非常满意</t>
  </si>
  <si>
    <t>巩固脱贫成果，提升脱贫质量。解决70户贫困户208人贫困人口出行难问题，促进当地经济发展。</t>
  </si>
  <si>
    <t>2019年顿岗乡顿岗村顿岗三队-老街道路建设项目</t>
  </si>
  <si>
    <t>顿岗</t>
  </si>
  <si>
    <t>建设村道0.15公里，路宽3.5米，厚18公分；</t>
  </si>
  <si>
    <t>34户贫困户</t>
  </si>
  <si>
    <t>解决34户贫困户103人贫困人口出行难问题；贫困群众对项目实施效果非常满意</t>
  </si>
  <si>
    <t>巩固脱贫成果，提升脱贫质量。解决34户贫困户103人贫困人口出行难问题，促进当地经济发展。</t>
  </si>
  <si>
    <t>2019年佛阁寺镇铁台村牛梅庄路道路建设项目</t>
  </si>
  <si>
    <t>铁台</t>
  </si>
  <si>
    <t>建设村道0.2公里，路宽4.6米，厚22公分；</t>
  </si>
  <si>
    <t>解决135户贫困户564人贫困人口出行难问题；贫困群众对项目实施效果非常满意</t>
  </si>
  <si>
    <t>巩固脱贫成果，提升脱贫质量。解决135户贫困户564人贫困人口出行难问题，促进当地经济发展。</t>
  </si>
  <si>
    <t>2019年关津乡万庄村赵庄-杜庄道路建设项目</t>
  </si>
  <si>
    <t>万庄</t>
  </si>
  <si>
    <t>建设村道0.145公里，路宽4.6米，厚22公分；</t>
  </si>
  <si>
    <t>50户贫困户</t>
  </si>
  <si>
    <t>解决50户贫困户166人贫困人口出行难问题；贫困群众对项目实施效果非常满意</t>
  </si>
  <si>
    <t>巩固脱贫成果，提升脱贫质量。解决50户贫困户166人贫困人口出行难问题，促进当地经济发展。</t>
  </si>
  <si>
    <t>2019年韩集镇大秦庄村大秦庄庄内路道路建设项目</t>
  </si>
  <si>
    <t>大秦庄</t>
  </si>
  <si>
    <t>建设村道0.64公里，路宽4.6米，厚22公分；</t>
  </si>
  <si>
    <t>解决116户贫困户390人贫困人口出行难问题；贫困群众对项目实施效果非常满意</t>
  </si>
  <si>
    <t>巩固脱贫成果，提升脱贫质量。解决116户贫困户390人贫困人口出行难问题，促进当地经济发展。</t>
  </si>
  <si>
    <t>2019年韩集镇梁庙村小李庄-村委道路建设项目</t>
  </si>
  <si>
    <t>梁庙</t>
  </si>
  <si>
    <t>建设村道0.63公里，路宽4.6米，厚22公分；</t>
  </si>
  <si>
    <t>48户贫困户</t>
  </si>
  <si>
    <t>解决48户贫困户128人贫困人口出行难问题；贫困群众对项目实施效果非常满意</t>
  </si>
  <si>
    <t>巩固脱贫成果，提升脱贫质量。解决48户贫困户128人贫困人口出行难问题，促进当地经济发展。</t>
  </si>
  <si>
    <t>2019年化庄乡纪黄村曹庄-小孙庄道路建设项目</t>
  </si>
  <si>
    <t>纪黄</t>
  </si>
  <si>
    <t>建设村道0.49公里，路宽3.5米，厚18公分；</t>
  </si>
  <si>
    <t>解决88户贫困户326人贫困人口出行难问题；贫困群众对项目实施效果非常满意</t>
  </si>
  <si>
    <t>巩固脱贫成果，提升脱贫质量。解决88户贫困户326人贫困人口出行难问题，促进当地经济发展。</t>
  </si>
  <si>
    <t>2019年化庄乡李大庄村邓庄村内路道路建设项目</t>
  </si>
  <si>
    <t>李大庄</t>
  </si>
  <si>
    <t>建设村道0.22公里，路宽3.5米，厚18公分；</t>
  </si>
  <si>
    <t>解决165户贫困户549人贫困人口出行难问题；贫困群众对项目实施效果非常满意</t>
  </si>
  <si>
    <t>巩固脱贫成果，提升脱贫质量。解决165户贫困户549人贫困人口出行难问题，促进当地经济发展。</t>
  </si>
  <si>
    <t>2019年化庄乡李大庄村邓庄东-杨庄户宋庄道路建设项目</t>
  </si>
  <si>
    <t>解决93户贫困户314人贫困人口出行难问题；贫困群众对项目实施效果非常满意</t>
  </si>
  <si>
    <t>巩固脱贫成果，提升脱贫质量。解决93户贫困户314人贫困人口出行难问题，促进当地经济发展。</t>
  </si>
  <si>
    <t>2019年化庄乡李大庄村杜庄-贾庄道路建设项目</t>
  </si>
  <si>
    <t>建设村道0.718公里，路宽4.6米，厚22公分；</t>
  </si>
  <si>
    <t>2019年化庄乡李大庄村贾庄村内路道路建设项目</t>
  </si>
  <si>
    <t>建设村道0.52公里，路宽3.5米，厚18公分；</t>
  </si>
  <si>
    <t>2019年化庄乡李大庄村贾庄南-杨庄户小禹庄道路建设项目</t>
  </si>
  <si>
    <t>建设村道0.268公里，路宽4.6米，厚22公分；</t>
  </si>
  <si>
    <t>2019年化庄乡李大庄村李大庄村内路道路建设项目</t>
  </si>
  <si>
    <t>建设村道0.69公里，路宽4.6米，厚22公分；</t>
  </si>
  <si>
    <t>2019年化庄乡李大庄村李大庄村内路-桥口道路建设项目</t>
  </si>
  <si>
    <t>建设村道0.095公里，路宽3.5米，厚18公分；</t>
  </si>
  <si>
    <t>2019年化庄乡李大庄村李营村内路道路建设项目</t>
  </si>
  <si>
    <t>建设村道0.215公里，路宽3.5米，厚18公分；</t>
  </si>
  <si>
    <t>2019年化庄乡李大庄村李营路口-李营村内道路建设项目</t>
  </si>
  <si>
    <t>建设村道0.68公里，路宽4.6米，厚22公分；</t>
  </si>
  <si>
    <t>2019年化庄乡姜庄村刘桥南-刘桥北道路建设项目</t>
  </si>
  <si>
    <t>姜庄</t>
  </si>
  <si>
    <t>建设村道0.8公里，路宽4.6米，厚22公分；</t>
  </si>
  <si>
    <t>80户贫困户</t>
  </si>
  <si>
    <t>解决80户贫困户260人贫困人口出行难问题；贫困群众对项目实施效果非常满意</t>
  </si>
  <si>
    <t>巩固脱贫成果，提升脱贫质量。解决80户贫困户260人贫困人口出行难问题，促进当地经济发展。</t>
  </si>
  <si>
    <t>2019年化庄乡田桥村任庄-任庄道路建设项目</t>
  </si>
  <si>
    <t>田桥</t>
  </si>
  <si>
    <t>建设村道0.6公里，路宽4.6米，厚22公分；</t>
  </si>
  <si>
    <t>49户贫困户</t>
  </si>
  <si>
    <t>解决49户贫困户136人贫困人口出行难问题；贫困群众对项目实施效果非常满意</t>
  </si>
  <si>
    <t>巩固脱贫成果，提升脱贫质量。解决49户贫困户136人贫困人口出行难问题，促进当地经济发展。</t>
  </si>
  <si>
    <t>2019年黄楼镇老培寨村后张庄西-高塔路道路建设项目</t>
  </si>
  <si>
    <t>老培寨</t>
  </si>
  <si>
    <t>建设村道0.5公里，路宽4.6米，厚22公分；</t>
  </si>
  <si>
    <t>解决57户贫困户226人贫困人口出行难问题；贫困群众对项目实施效果非常满意</t>
  </si>
  <si>
    <t>巩固脱贫成果，提升脱贫质量。解决57户贫困户226人贫困人口出行难问题，促进当地经济发展。</t>
  </si>
  <si>
    <t>2019年黄楼镇老培寨村老培寨道路建设项目</t>
  </si>
  <si>
    <t>建设村道0.632公里，路宽4.6米，厚22公分；</t>
  </si>
  <si>
    <t>2019年黄楼镇老培寨村前张庄-高塔路道路建设项目</t>
  </si>
  <si>
    <t>建设村道0.412公里，路宽4.6米，厚22公分；</t>
  </si>
  <si>
    <t>2019年黄楼镇老培寨村宋店西道路道路建设项目</t>
  </si>
  <si>
    <t>建设村道0.514公里，路宽4.6米，厚22公分；</t>
  </si>
  <si>
    <t>2019年黄楼镇老培寨村陶庄东自然村道路建设项目</t>
  </si>
  <si>
    <t>建设村道0.383公里，路宽4.6米，厚22公分；</t>
  </si>
  <si>
    <t>2019年黄楼镇老培寨村张庄-宋店西道路建设项目</t>
  </si>
  <si>
    <t>建设村道1.82公里，路宽3.5米，厚18公分；</t>
  </si>
  <si>
    <t>2019年涧头乡何营村西程营-何营小学道路建设项目</t>
  </si>
  <si>
    <t>何营</t>
  </si>
  <si>
    <t>建设村道1.33公里，路宽4.6米，厚22公分；</t>
  </si>
  <si>
    <t>116户贫困户</t>
  </si>
  <si>
    <t>解决116户贫困户403人贫困人口出行难问题；贫困群众对项目实施效果非常满意</t>
  </si>
  <si>
    <t>巩固脱贫成果，提升脱贫质量。解决116户贫困户403人贫困人口出行难问题，促进当地经济发展。</t>
  </si>
  <si>
    <t>2019年涧头乡刘营村新杨路-大禹寨道路建设项目</t>
  </si>
  <si>
    <t>刘营</t>
  </si>
  <si>
    <t>建设村道1.3公里，路宽4.6米，厚22公分；</t>
  </si>
  <si>
    <t>解决162户贫困户587人贫困人口出行难问题；贫困群众对项目实施效果非常满意</t>
  </si>
  <si>
    <t>巩固脱贫成果，提升脱贫质量。解决162户贫困户587人贫困人口出行难问题，促进当地经济发展。</t>
  </si>
  <si>
    <t>2019年涧头乡杨老庄村邹村寨-赵庄寨道路建设项目</t>
  </si>
  <si>
    <t>杨老庄</t>
  </si>
  <si>
    <t>建设村道1.6公里，路宽4.6米，厚22公分；</t>
  </si>
  <si>
    <t>解决224户贫困户672人贫困人口出行难问题；贫困群众对项目实施效果非常满意</t>
  </si>
  <si>
    <t>巩固脱贫成果，提升脱贫质量。解决224户贫困户672人贫困人口出行难问题，促进当地经济发展。</t>
  </si>
  <si>
    <t>2019年栎城乡徐楼村韩庄南-西道路建设项目</t>
  </si>
  <si>
    <t>徐楼</t>
  </si>
  <si>
    <t>建设村道0.28公里，路宽4.6米，厚22公分；</t>
  </si>
  <si>
    <t>解决217户贫困户744人贫困人口出行难问题；贫困群众对项目实施效果非常满意</t>
  </si>
  <si>
    <t>巩固脱贫成果，提升脱贫质量。解决217户贫困户744人贫困人口出行难问题，促进当地经济发展。</t>
  </si>
  <si>
    <t>2019年栎城乡韩港村马庄-董庄道路建设项目</t>
  </si>
  <si>
    <t>韩港</t>
  </si>
  <si>
    <t>建设村道0.94公里，路宽3.5米，厚18公分；</t>
  </si>
  <si>
    <t>解决48户贫困户185人贫困人口出行难问题；贫困群众对项目实施效果非常满意</t>
  </si>
  <si>
    <t>巩固脱贫成果，提升脱贫质量。解决48户贫困户185人贫困人口出行难问题，促进当地经济发展。</t>
  </si>
  <si>
    <t>2019年练村镇金庄道路建设项目</t>
  </si>
  <si>
    <t>金庄</t>
  </si>
  <si>
    <t>建设村道0.26公里，路宽4.6米，厚22公分；</t>
  </si>
  <si>
    <t>解决102户贫困户365人贫困人口出行难问题；贫困群众对项目实施效果非常满意</t>
  </si>
  <si>
    <t>巩固脱贫成果，提升脱贫质量。解决102户贫困户365人贫困人口出行难问题，促进当地经济发展。</t>
  </si>
  <si>
    <t>2019年练村镇马埠村金庄-彭湾道路建设项目</t>
  </si>
  <si>
    <t>马埠</t>
  </si>
  <si>
    <t>建设村道1.28公里，路宽4.6米，厚22公分；</t>
  </si>
  <si>
    <t>60户贫困户</t>
  </si>
  <si>
    <t>解决60户贫困户204人贫困人口出行难问题；贫困群众对项目实施效果非常满意</t>
  </si>
  <si>
    <t>巩固脱贫成果，提升脱贫质量。解决60户贫困户204人贫困人口出行难问题，促进当地经济发展。</t>
  </si>
  <si>
    <t>2019年练村镇马埠村马埠小街子-金庄道路建设项目</t>
  </si>
  <si>
    <t>建设村道1.359公里，路宽4.6米，厚22公分；</t>
  </si>
  <si>
    <t>2019年练村镇魏庄村西王庄-前史庄-后史庄-支庄道路建设项目</t>
  </si>
  <si>
    <t>魏庄</t>
  </si>
  <si>
    <t>村道建设3公里，路宽4.6米，厚22公分；</t>
  </si>
  <si>
    <t>解决200户贫困户805人贫困人口出行难问题；贫困群众对项目实施效果非常满意</t>
  </si>
  <si>
    <t>巩固脱贫成果，提升脱贫质量。解决200户贫困户805人贫困人口出行难问题，促进当地经济发展。</t>
  </si>
  <si>
    <t>2019年练村镇马埠村周庄-马埠村道路建设项目</t>
  </si>
  <si>
    <t>村道建设1.9公里，路宽4.6米，厚22公分；</t>
  </si>
  <si>
    <t>2019年练村镇汪魏庄村汪魏庄村委-汪魏东道路建设项目</t>
  </si>
  <si>
    <t>汪魏庄</t>
  </si>
  <si>
    <t>村道建设0.8公里，路宽4.6米，厚22公分；</t>
  </si>
  <si>
    <t>71户贫困户</t>
  </si>
  <si>
    <t>解决71户贫困户282人贫困人口出行难问题；贫困群众对项目实施效果非常满意</t>
  </si>
  <si>
    <t>巩固脱贫成果，提升脱贫质量。解决71户贫困户282人贫困人口出行难问题，促进当地经济发展。</t>
  </si>
  <si>
    <t>2019年练村镇魏庄村郭庄-东史庄道路建设项目</t>
  </si>
  <si>
    <t>2019年练村镇魏庄村支庄-东西大路道路建设项目</t>
  </si>
  <si>
    <t>村道建设0.25公里，路宽4.6米，厚22公分；</t>
  </si>
  <si>
    <t>2019年练村镇魏庄村大陈庄-张庄道路建设项目</t>
  </si>
  <si>
    <t>2019年练村镇魏庄村东史庄道路建设项目</t>
  </si>
  <si>
    <t>村道建设0.4公里，路宽4.6米，厚22公分；</t>
  </si>
  <si>
    <t>村道建设0.3公里，路宽4.6米，厚22公分；</t>
  </si>
  <si>
    <t>2019年练村镇甘湾村甘湾村委-东甘湾道路建设项目</t>
  </si>
  <si>
    <t>甘湾</t>
  </si>
  <si>
    <t>解决182户贫困户630人贫困人口出行难问题；贫困群众对项目实施效果非常满意</t>
  </si>
  <si>
    <t>巩固脱贫成果，提升脱贫质量。解决182户贫困户630人贫困人口出行难问题，促进当地经济发展。</t>
  </si>
  <si>
    <t>2019年练村镇甘湾村埂四-东甘湾道路建设项目</t>
  </si>
  <si>
    <t>2019年练村镇甘湾村埂三-甘湾小学道路建设项目</t>
  </si>
  <si>
    <t>村道建设0.865公里，路宽4.6米，厚22公分；</t>
  </si>
  <si>
    <t>2019年练村镇甘湾村埂一循环路道路建设项目</t>
  </si>
  <si>
    <t>村道建设0.756公里，路宽4.6米，厚22公分；</t>
  </si>
  <si>
    <t>2019年练村镇甘湾村黄营埂-循环路道路建设项目</t>
  </si>
  <si>
    <t>村道建设0.7公里，路宽4.6米，厚22公分；</t>
  </si>
  <si>
    <t>2019年练村镇甘湾村黄营东-循环路道路建设项目</t>
  </si>
  <si>
    <t>村道建设0.71公里，路宽4.6米，厚22公分；</t>
  </si>
  <si>
    <t>2019年练村镇甘湾村周庄-王湾道路建设项目</t>
  </si>
  <si>
    <t>村道建设0.5公里，路宽4.6米，厚22公分；</t>
  </si>
  <si>
    <t>2019年龙口镇笼张庄村赵庄东西路-董庄道路建设项目</t>
  </si>
  <si>
    <t>笼张庄</t>
  </si>
  <si>
    <t>解决185户贫困户771人贫困人口出行难问题；贫困群众对项目实施效果非常满意</t>
  </si>
  <si>
    <t>巩固脱贫成果，提升脱贫质量。解决185户贫困户771人贫困人口出行难问题，促进当地经济发展。</t>
  </si>
  <si>
    <t>2019年龙口镇笼张庄村赵庄环村路道路建设项目</t>
  </si>
  <si>
    <t>建设村道1.268公里，路宽3.5米，厚18公分；</t>
  </si>
  <si>
    <t>2019年南湖街道谢湾村杜庄东-杜庄西道路建设项目</t>
  </si>
  <si>
    <t>谢湾</t>
  </si>
  <si>
    <t>建设村道0.5公里，路宽3.5米，厚18公分；</t>
  </si>
  <si>
    <t>解决46户贫困户174人贫困人口出行难问题；贫困群众对项目实施效果非常满意</t>
  </si>
  <si>
    <t>巩固脱贫成果，提升脱贫质量。解决46户贫困户174人贫困人口出行难问题，促进当地经济发展。</t>
  </si>
  <si>
    <t>2019年南湖街道谢湾村后潘湾村内路道路建设项目</t>
  </si>
  <si>
    <t>建设村道0.38公里，路宽3.5米，厚18公分；</t>
  </si>
  <si>
    <t>2019年南湖街道谢湾村刘庄村内路道路建设项目</t>
  </si>
  <si>
    <t>建设村道0.48公里，路宽3.5米，厚18公分；</t>
  </si>
  <si>
    <t>2019年南湖街道闵庄村闵庄村委-周高庄道路建设项目</t>
  </si>
  <si>
    <t>闵庄</t>
  </si>
  <si>
    <t>解决20户贫困户53人贫困人口出行难问题；贫困群众对项目实施效果非常满意</t>
  </si>
  <si>
    <t>巩固脱贫成果，提升脱贫质量。解决20户贫困户53人贫困人口出行难问题，促进当地经济发展。</t>
  </si>
  <si>
    <t>2019年南湖街道闵庄村余庄南北路-余庄西道路建设项目</t>
  </si>
  <si>
    <t>2019年南湖街道闵庄村赵庄东北-赵庄东南道路建设项目</t>
  </si>
  <si>
    <t>建设村道0.7公里，路宽4.6米，厚22公分；</t>
  </si>
  <si>
    <t>2019年南湖街道闵庄村周高庄-周高庄道路建设项目</t>
  </si>
  <si>
    <t>2019年宋岗乡宋楼村村内主干道道路建设项目</t>
  </si>
  <si>
    <t>宋楼</t>
  </si>
  <si>
    <t>建设村道0.65公里，路宽3.5米，厚18公分；</t>
  </si>
  <si>
    <t>30户贫困户</t>
  </si>
  <si>
    <t>解决30户贫困户106人贫困人口出行难问题；贫困群众对项目实施效果非常满意</t>
  </si>
  <si>
    <t>巩固脱贫成果，提升脱贫质量。解决30户贫困户106人贫困人口出行难问题，促进当地经济发展。</t>
  </si>
  <si>
    <t>2019年孙召乡杨王庄村杨王庄道路建设项目</t>
  </si>
  <si>
    <t>杨王庄</t>
  </si>
  <si>
    <t>建设村道0.137公里，路宽3.5米，厚18公分；</t>
  </si>
  <si>
    <t>64户贫困户</t>
  </si>
  <si>
    <t>解决64户贫困户229人贫困人口出行难问题；贫困群众对项目实施效果非常满意</t>
  </si>
  <si>
    <t>巩固脱贫成果，提升脱贫质量。解决64户贫困户229人贫困人口出行难问题，促进当地经济发展。</t>
  </si>
  <si>
    <t>2019年孙召乡杨王庄村委门口道路建设项目</t>
  </si>
  <si>
    <t>建设村道0.015公里，路宽4.6米，厚22公分；</t>
  </si>
  <si>
    <t>2019年孙召乡宋桥村委路道路建设项目</t>
  </si>
  <si>
    <t>宋桥</t>
  </si>
  <si>
    <t>建设村道0.14公里，路宽4.6米，厚22公分；</t>
  </si>
  <si>
    <t>38户贫困户</t>
  </si>
  <si>
    <t>解决38户贫困户113人贫困人口出行难问题；贫困群众对项目实施效果非常满意</t>
  </si>
  <si>
    <t>巩固脱贫成果，提升脱贫质量。解决38户贫困户113人贫困人口出行难问题，促进当地经济发展。</t>
  </si>
  <si>
    <t>2019年孙召乡大吴庄村大吴庄-106国道道路建设项目</t>
  </si>
  <si>
    <t>大吴庄</t>
  </si>
  <si>
    <t>建设村道3.2公里，路宽4米，铺5公分沥青混泥土；</t>
  </si>
  <si>
    <t>79户贫困户</t>
  </si>
  <si>
    <t>解决79户贫困户272人贫困人口出行难问题；贫困群众对项目实施效果非常满意</t>
  </si>
  <si>
    <t>巩固脱贫成果，提升脱贫质量。解决79户贫困户272人贫困人口出行难问题，促进当地经济发展。</t>
  </si>
  <si>
    <t>2019年孙召镇郎庄村九里港-肖庄道路建设项目</t>
  </si>
  <si>
    <t>郎庄</t>
  </si>
  <si>
    <t>建设村道2.448公里，路宽5米，铺5公分沥青混泥土；</t>
  </si>
  <si>
    <t>解决161户贫困户646人贫困人口出行难问题；贫困群众对项目实施效果非常满意</t>
  </si>
  <si>
    <t>巩固脱贫成果，提升脱贫质量。解决161户贫困户646人贫困人口出行难问题，促进当地经济发展。</t>
  </si>
  <si>
    <t>2019年棠村镇万楼村万楼—高庄道路建设项目</t>
  </si>
  <si>
    <t>万楼</t>
  </si>
  <si>
    <t>解决71户贫困户271人贫困人口出行难问题；贫困群众对项目实施效果非常满意</t>
  </si>
  <si>
    <t>巩固脱贫成果，提升脱贫质量。解决71户贫困户271人贫困人口出行难问题，促进当地经济发展。</t>
  </si>
  <si>
    <t>2019年棠村镇张老庄村张洪寨—S335道路建设项目</t>
  </si>
  <si>
    <t>张老庄</t>
  </si>
  <si>
    <t>建设村道0.33公里，路宽4.6米，厚22公分；</t>
  </si>
  <si>
    <t>35户贫困户</t>
  </si>
  <si>
    <t>解决35户贫困户131人贫困人口出行难问题；贫困群众对项目实施效果非常满意</t>
  </si>
  <si>
    <t>巩固脱贫成果，提升脱贫质量。解决35户贫困户131人贫困人口出行难问题，促进当地经济发展。</t>
  </si>
  <si>
    <t>2019年杨庄户乡彭营村炮铺-中彭营道路建设项目</t>
  </si>
  <si>
    <t>彭营</t>
  </si>
  <si>
    <t>解决50户贫困户175人贫困人口出行难问题；贫困群众对项目实施效果非常满意</t>
  </si>
  <si>
    <t>巩固脱贫成果，提升脱贫质量。解决50户贫困户175人贫困人口出行难问题，促进当地经济发展。</t>
  </si>
  <si>
    <t>2019年余店镇东王庄村谷态生态园区道路建设项目</t>
  </si>
  <si>
    <t>东王庄</t>
  </si>
  <si>
    <t>建设村道2公里，路宽4.6米，厚22公分；</t>
  </si>
  <si>
    <t>62户贫困户</t>
  </si>
  <si>
    <t>解决62户贫困户225人贫困人口出行难问题；贫困群众对项目实施效果非常满意</t>
  </si>
  <si>
    <t>巩固脱贫成果，提升脱贫质量。解决62户贫困户225人贫困人口出行难问题，促进当地经济发展。</t>
  </si>
  <si>
    <t>2019年余店镇余店村余店三、四队南北路道路建设项目</t>
  </si>
  <si>
    <t>余店</t>
  </si>
  <si>
    <t>75户贫困户</t>
  </si>
  <si>
    <t>解决75户贫困户294人贫困人口出行难问题；贫困群众对项目实施效果非常满意</t>
  </si>
  <si>
    <t>巩固脱贫成果，提升脱贫质量。解决75户贫困户294人贫困人口出行难问题，促进当地经济发展。</t>
  </si>
  <si>
    <t>2019年余店镇余店村余店街潘港北东西路道路建设项目</t>
  </si>
  <si>
    <t>建设村道1.5公里，路宽4.6米，厚22公分；</t>
  </si>
  <si>
    <t>2019年余店镇余店村余店街西头桥至猪厂道路建设项目</t>
  </si>
  <si>
    <t>2019年余店镇余店村余店街外环路道路建设项目</t>
  </si>
  <si>
    <t>建设村道4.5公里，路宽4.6米，厚22公分；</t>
  </si>
  <si>
    <t>2019年度交通扶贫村道建设项目二批</t>
  </si>
  <si>
    <t>2019年陈店镇谢老庄村张楼-小程庄道路建设项目</t>
  </si>
  <si>
    <t>谢老庄村</t>
  </si>
  <si>
    <t>解决70户贫困户199人贫困人口出行难问题，贫困群众对项目的实施非常满意</t>
  </si>
  <si>
    <t>巩固脱贫成果，提升脱贫质量。解决70户贫困户199人贫困人口出行难问题，促进当地经济发展</t>
  </si>
  <si>
    <t>2019年陈店镇闫楼村刘港沿-大刘楼道路建设项目</t>
  </si>
  <si>
    <t>闫楼村</t>
  </si>
  <si>
    <t>解决132户贫困户454人贫困人口出行难问题，贫困群众对项目的实施非常满意</t>
  </si>
  <si>
    <t>巩固脱贫成果，提升脱贫质量。解决132户贫困户454人贫困人口出行难问题，促进当地经济发展</t>
  </si>
  <si>
    <t>2019年陈店镇王寨村何庄阙寨道路建设项目</t>
  </si>
  <si>
    <t>王寨村</t>
  </si>
  <si>
    <t>村道建设1.9公里，路宽4.6米，厚22公分</t>
  </si>
  <si>
    <t>解决49户贫困户202人贫困人口出行难问题，贫困群众对项目的实施非常满意</t>
  </si>
  <si>
    <t>巩固脱贫成果，提升脱贫质量。解决49户贫困户202人贫困人口出行难问题，促进当地经济发展</t>
  </si>
  <si>
    <t>2019年陈店镇王寨村王寨庄内道路建设项目</t>
  </si>
  <si>
    <t>村道建设0.6公里，路宽4.6米，厚22公分</t>
  </si>
  <si>
    <t>2019年陈店镇谢老庄村李园-大谢庄道路建设项目</t>
  </si>
  <si>
    <t>村道建设0.9公里，路宽4.6米，厚22公分</t>
  </si>
  <si>
    <t>2019年顿岗乡吴张庄村黄庄-展岗道路建设项目</t>
  </si>
  <si>
    <t>吴张庄村</t>
  </si>
  <si>
    <t>40户贫困户</t>
  </si>
  <si>
    <t>解决40户贫困户138人贫困人口出行难问题，贫困群众对项目的实施非常满意</t>
  </si>
  <si>
    <t>巩固脱贫成果，提升脱贫质量。解决40户贫困户138人贫困人口出行难问题，促进当地经济发展</t>
  </si>
  <si>
    <t>2019年顿岗乡吴张庄村吴张庄-王庄道路建设项目</t>
  </si>
  <si>
    <t>2019年顿岗乡林尧村马楼-三里桥道路建设项目</t>
  </si>
  <si>
    <t>林尧村</t>
  </si>
  <si>
    <t>村道建设1.5公里，路宽4.6米，厚22公分</t>
  </si>
  <si>
    <t>36户贫困户</t>
  </si>
  <si>
    <t>解决36户贫困户108人贫困人口出行难问题，贫困群众对项目的实施非常满意</t>
  </si>
  <si>
    <t>巩固脱贫成果，提升脱贫质量。解决36户贫困户108人贫困人口出行难问题，促进当地经济发展</t>
  </si>
  <si>
    <t>2019年顿岗乡林尧村马楼-陈新庄道路建设项目</t>
  </si>
  <si>
    <t>2019年顿岗乡林尧村赵庄-林尧道路建设项目</t>
  </si>
  <si>
    <t>2019年顿岗乡沈岗村西下洼南北路道路建设项目</t>
  </si>
  <si>
    <t>沈岗村</t>
  </si>
  <si>
    <t>村道建设0.8公里，路宽4.6米，厚22公分</t>
  </si>
  <si>
    <t>33户贫困户</t>
  </si>
  <si>
    <t>解决33户贫困户127人贫困人口出行难问题，贫困群众对项目的实施非常满意</t>
  </si>
  <si>
    <t>巩固脱贫成果，提升脱贫质量。解决33户贫困户127人贫困人口出行难问题，促进当地经济发展</t>
  </si>
  <si>
    <t>2019年顿岗乡沈岗村东下洼南北路道路建设项目</t>
  </si>
  <si>
    <t>2019年顿岗乡沈岗村中下洼南北路道路建设项目</t>
  </si>
  <si>
    <t>2019年顿岗乡沈岗村沈岗-马庄道路建设项目</t>
  </si>
  <si>
    <t>2019年顿岗乡班台村班台至港北，铺筑7公分厚沥青混凝土，共计840平方米道路建设项目</t>
  </si>
  <si>
    <t>班台村</t>
  </si>
  <si>
    <t>铺筑7公分厚沥青混凝土，共计840平方米</t>
  </si>
  <si>
    <t>解决147户贫困户468人贫困人口出行难问题，贫困群众对项目的实施非常满意</t>
  </si>
  <si>
    <t>巩固脱贫成果，提升脱贫质量。解决147户贫困户468人贫困人口出行难问题，促进当地经济发展</t>
  </si>
  <si>
    <t>2019年顿岗乡班台村港北至水庄，铺筑5公分厚沥青混凝土，共计2720平方米道路建设项目</t>
  </si>
  <si>
    <t>铺筑5公分厚沥青混凝土，共计2720平方米</t>
  </si>
  <si>
    <t>2019年顿岗乡杜小庄村杜小庄—木板桥变压器道路建设项目</t>
  </si>
  <si>
    <t>2019年顿岗乡黄冢庙村丁岗—老坟岗道路建设项目</t>
  </si>
  <si>
    <t>黄冢庙村</t>
  </si>
  <si>
    <t>村道建设1.65公里，路宽4.6米，厚22公分</t>
  </si>
  <si>
    <t>解决177户贫困户636人贫困人口出行难问题，贫困群众对项目的实施非常满意</t>
  </si>
  <si>
    <t>巩固脱贫成果，提升脱贫质量。解决177户贫困户636人贫困人口出行难问题，促进当地经济发展</t>
  </si>
  <si>
    <t>2019年顿岗乡平楼村后管庄一金庄西道路建设项目</t>
  </si>
  <si>
    <t>平楼村</t>
  </si>
  <si>
    <t>村道建设1.85公里，路宽4.6米，厚22公分</t>
  </si>
  <si>
    <t>解决284户贫困户929人贫困人口出行难问题，贫困群众对项目的实施非常满意</t>
  </si>
  <si>
    <t>巩固脱贫成果，提升脱贫质量。解决284户贫困户929人贫困人口出行难问题，促进当地经济发展</t>
  </si>
  <si>
    <t>2019年顿岗乡沈岗村北—西下洼村南道路建设项目</t>
  </si>
  <si>
    <t>2019年顿岗乡吴湾村吴湾-杨庄道路建设项目</t>
  </si>
  <si>
    <t>吴湾村</t>
  </si>
  <si>
    <t>32户贫困户</t>
  </si>
  <si>
    <t>解决32户贫困户103人贫困人口出行难问题，贫困群众对项目的实施非常满意</t>
  </si>
  <si>
    <t>巩固脱贫成果，提升脱贫质量。解决32户贫困户103人贫困人口出行难问题，促进当地经济发展</t>
  </si>
  <si>
    <t>2019年顿岗乡杨寨村顿岗乡支心队—练村镇郑庄道路建设项目</t>
  </si>
  <si>
    <t>杨寨村</t>
  </si>
  <si>
    <t>21户贫困户</t>
  </si>
  <si>
    <t>解决21户贫困户56人贫困人口出行难问题，贫困群众对项目的实施非常满意</t>
  </si>
  <si>
    <t>巩固脱贫成果，提升脱贫质量。解决21户贫困户56人贫困人口出行难问题，促进当地经济发展</t>
  </si>
  <si>
    <t>2019年顿岗乡杨寨村村曹湾村北—曹湾道路建设项目</t>
  </si>
  <si>
    <t>2019年顿岗乡沈西村王庄—沈西道路建设项目</t>
  </si>
  <si>
    <t>焦庄村</t>
  </si>
  <si>
    <t>村道建设1.4公里，路宽4.6米，厚22公分</t>
  </si>
  <si>
    <t>解决35户贫困户121人贫困人口出行难问题，贫困群众对项目的实施非常满意</t>
  </si>
  <si>
    <t>巩固脱贫成果，提升脱贫质量。解决35户贫困户121人贫困人口出行难问题，促进当地经济发展</t>
  </si>
  <si>
    <t>2019年关津乡闫庄村枣林村闫庄北—闫庄道路建设项目</t>
  </si>
  <si>
    <t>闫庄村</t>
  </si>
  <si>
    <t>村道建设0.2公里，路宽4.6米，厚22公分</t>
  </si>
  <si>
    <t>解决44户贫困户124人贫困人口出行难问题，贫困群众对项目的实施非常满意</t>
  </si>
  <si>
    <t>巩固脱贫成果，提升脱贫质量。解决44户贫困户124人贫困人口出行难问题，促进当地经济发展</t>
  </si>
  <si>
    <t>2019年关津乡关津村小罗庄—小罗庄南道路建设项目</t>
  </si>
  <si>
    <t>关津村</t>
  </si>
  <si>
    <t>39户贫困户</t>
  </si>
  <si>
    <t>解决39户贫困户140人贫困人口出行难问题，贫困群众对项目的实施非常满意</t>
  </si>
  <si>
    <t>巩固脱贫成果，提升脱贫质量。解决39户贫困户140人贫困人口出行难问题，促进当地经济发展</t>
  </si>
  <si>
    <t>2019年关津乡翁庄村张庄—张庄南道路建设项目</t>
  </si>
  <si>
    <t>翁庄村</t>
  </si>
  <si>
    <t>解决184户贫困户641人贫困人口出行难问题，贫困群众对项目的实施非常满意</t>
  </si>
  <si>
    <t>巩固脱贫成果，提升脱贫质量。解决184户贫困户641人贫困人口出行难问题，促进当地经济发展</t>
  </si>
  <si>
    <t>2019年韩集镇何庄村葛庄-韩王庄西接龙韩路道路建设项目</t>
  </si>
  <si>
    <t>何庄村</t>
  </si>
  <si>
    <t>村道建设0.96公里，路宽4.6米，厚22公分</t>
  </si>
  <si>
    <t>42户贫困户</t>
  </si>
  <si>
    <t>解决42户贫困户140人贫困人口出行难问题，贫困群众对项目的实施非常满意</t>
  </si>
  <si>
    <t>巩固脱贫成果，提升脱贫质量。解决42户贫困户140人贫困人口出行难问题，促进当地经济发展</t>
  </si>
  <si>
    <t>2019年韩集镇何庄村委何庄-王庄道路建设项目</t>
  </si>
  <si>
    <t>2019年韩集镇韩集村委韩王庄-龙韩路道路建设项目</t>
  </si>
  <si>
    <t>韩集村</t>
  </si>
  <si>
    <t>24户贫困户</t>
  </si>
  <si>
    <t>解决24户贫困户79人贫困人口出行难问题，贫困群众对项目的实施非常满意</t>
  </si>
  <si>
    <t>巩固脱贫成果，提升脱贫质量。解决24户贫困户79人贫困人口出行难问题，促进当地经济发展</t>
  </si>
  <si>
    <t>2019年韩集镇天庙村委王新庄-王新庄道路建设项目</t>
  </si>
  <si>
    <t>天庙村</t>
  </si>
  <si>
    <t>解决307户贫困户1104人贫困人口出行难问题，贫困群众对项目的实施非常满意</t>
  </si>
  <si>
    <t>巩固脱贫成果，提升脱贫质量。解决307户贫困户1104人贫困人口出行难问题，促进当地经济发展</t>
  </si>
  <si>
    <t>2019年韩集镇齐寨村委张庄-王密庄道路建设项目</t>
  </si>
  <si>
    <t>齐寨村</t>
  </si>
  <si>
    <t>61户贫困户</t>
  </si>
  <si>
    <t>解决61户贫困户234人贫困人口出行难问题，贫困群众对项目的实施非常满意</t>
  </si>
  <si>
    <t>巩固脱贫成果，提升脱贫质量。解决61户贫困户234人贫困人口出行难问题，促进当地经济发展</t>
  </si>
  <si>
    <t>2019年韩集镇梁庙村委前后李庄港西南北道路建设项目</t>
  </si>
  <si>
    <t>梁庙村</t>
  </si>
  <si>
    <t>村道建设0.48公里，路宽4.6米，厚22公分</t>
  </si>
  <si>
    <t>65户贫困户</t>
  </si>
  <si>
    <t>解决65户贫困户183人贫困人口出行难问题，贫困群众对项目的实施非常满意</t>
  </si>
  <si>
    <t>巩固脱贫成果，提升脱贫质量。解决65户贫困户183人贫困人口出行难问题，促进当地经济发展</t>
  </si>
  <si>
    <t>2019年韩集镇梁庙村委梁小庄-梁小庄道路建设项目</t>
  </si>
  <si>
    <t>村道建设0.374公里，路宽4.6米，厚22公分</t>
  </si>
  <si>
    <t>2019年韩集镇梁庙村委后李庄-后李庄东西路道路建设项目</t>
  </si>
  <si>
    <t>村道建设0.28公里，路宽4.6米，厚22公分</t>
  </si>
  <si>
    <t>2019年河坞乡河坞村小赵湾北—厂棚道路建设项目</t>
  </si>
  <si>
    <t>河坞村</t>
  </si>
  <si>
    <t>73户贫困户</t>
  </si>
  <si>
    <t>解决73户贫困户254人贫困人口出行难问题，贫困群众对项目的实施非常满意</t>
  </si>
  <si>
    <t>巩固脱贫成果，提升脱贫质量。解决73户贫困户254人贫困人口出行难问题，促进当地经济发展</t>
  </si>
  <si>
    <t>2019年河坞乡柏围孜村龚庄一龚庄村北道路建设项目</t>
  </si>
  <si>
    <t>柏围孜村</t>
  </si>
  <si>
    <t>解决262户贫困户820人贫困人口出行难问题，贫困群众对项目的实施非常满意</t>
  </si>
  <si>
    <t>巩固脱贫成果，提升脱贫质量。解决262户贫困户820人贫困人口出行难问题，促进当地经济发展</t>
  </si>
  <si>
    <t>2019年河坞乡戚楼村程洼—程洼村南道路建设项目</t>
  </si>
  <si>
    <t>戚楼村</t>
  </si>
  <si>
    <t>解决168户贫困户647人贫困人口出行难问题，贫困群众对项目的实施非常满意</t>
  </si>
  <si>
    <t>巩固脱贫成果，提升脱贫质量。解决168户贫困户647人贫困人口出行难问题，促进当地经济发展</t>
  </si>
  <si>
    <t>2019年化庄乡李桥村杨庄-杨庄道路建设项目</t>
  </si>
  <si>
    <t>李桥村</t>
  </si>
  <si>
    <t>解决131户贫困户553人贫困人口出行难问题，贫困群众对项目的实施非常满意</t>
  </si>
  <si>
    <t>巩固脱贫成果，提升脱贫质量。解决131户贫困户553人贫困人口出行难问题，促进当地经济发展</t>
  </si>
  <si>
    <t>2019年化庄乡大王庄村大路沿大王庄—小王庄道路建设项目</t>
  </si>
  <si>
    <t>大王庄村</t>
  </si>
  <si>
    <t>77户贫困户</t>
  </si>
  <si>
    <t>解决77户贫困户228人贫困人口出行难问题，贫困群众对项目的实施非常满意</t>
  </si>
  <si>
    <t>巩固脱贫成果，提升脱贫质量。解决77户贫困户228人贫困人口出行难问题，促进当地经济发展</t>
  </si>
  <si>
    <t>2019年黄楼镇张寨村张寨接驻新路—秦桥村张寨道路建设项目</t>
  </si>
  <si>
    <t>2019年涧头乡魏营村赵小庄-魏营桥道路建设项目</t>
  </si>
  <si>
    <t>魏营村</t>
  </si>
  <si>
    <t>58户贫困户</t>
  </si>
  <si>
    <t>解决58户贫困户170人贫困人口出行难问题，贫困群众对项目的实施非常满意</t>
  </si>
  <si>
    <t>巩固脱贫成果，提升脱贫质量。解决58户贫困户170人贫困人口出行难问题，促进当地经济发展</t>
  </si>
  <si>
    <t>2019年涧头乡曹庄村耿庄—耿庄接新杨路道路建设项目</t>
  </si>
  <si>
    <t>曹庄村</t>
  </si>
  <si>
    <t>解决32户贫困户110人贫困人口出行难问题，贫困群众对项目的实施非常满意</t>
  </si>
  <si>
    <t>巩固脱贫成果，提升脱贫质量。解决32户贫困户110人贫困人口出行难问题，促进当地经济发展</t>
  </si>
  <si>
    <t>2019年涧头乡曹庄村耿庄—后杜塘西道路建设项目</t>
  </si>
  <si>
    <t>村道建设1.05公里，路宽4.6米，厚22公分</t>
  </si>
  <si>
    <t>2019年涧头乡望城村赵油坊—赵油坊西道路建设项目</t>
  </si>
  <si>
    <t>望城村</t>
  </si>
  <si>
    <t>2019年涧头乡程庄村小毛庄—大毛庄道路建设项目</t>
  </si>
  <si>
    <t>程庄村</t>
  </si>
  <si>
    <t>解决114户贫困户392人贫困人口出行难问题，贫困群众对项目的实施非常满意</t>
  </si>
  <si>
    <t>巩固脱贫成果，提升脱贫质量。解决114户贫困户392人贫困人口出行难问题，促进当地经济发展</t>
  </si>
  <si>
    <t>2019年涧头乡大徐村涧头乡大徐—大徐村南道路建设项目</t>
  </si>
  <si>
    <t>大徐村</t>
  </si>
  <si>
    <t>12户贫困户</t>
  </si>
  <si>
    <t>解决12户贫困户32人贫困人口出行难问题，贫困群众对项目的实施非常满意</t>
  </si>
  <si>
    <t>巩固脱贫成果，提升脱贫质量。解决12户贫困户32人贫困人口出行难问题，促进当地经济发展</t>
  </si>
  <si>
    <t>2019年李桥回族大李庄村大李庄村委—港南道路建设项目</t>
  </si>
  <si>
    <t>大李庄村</t>
  </si>
  <si>
    <t>67户贫困户</t>
  </si>
  <si>
    <t>解决67户贫困户261人贫困人口出行难问题，贫困群众对项目的实施非常满意</t>
  </si>
  <si>
    <t>巩固脱贫成果，提升脱贫质量。解决67户贫困户261人贫困人口出行难问题，促进当地经济发展</t>
  </si>
  <si>
    <t>2019年李桥回族镇大李庄村大李庄五岔路—五岔路村西道路建设项目</t>
  </si>
  <si>
    <t>村道建设0.57公里，路宽4.6米，厚22公分</t>
  </si>
  <si>
    <t>2019年练村镇万庄村冯庄村万庄—万庄接G328道路建设项目</t>
  </si>
  <si>
    <t>万庄村</t>
  </si>
  <si>
    <t>解决49户贫困户158人贫困人口出行难问题，贫困群众对项目的实施非常满意</t>
  </si>
  <si>
    <t>巩固脱贫成果，提升脱贫质量。解决49户贫困户158人贫困人口出行难问题，促进当地经济发展</t>
  </si>
  <si>
    <t>2019年练村镇杨营村项庄—项庄东道路建设项目</t>
  </si>
  <si>
    <t>杨营村</t>
  </si>
  <si>
    <t>解决70户贫困户231人贫困人口出行难问题，贫困群众对项目的实施非常满意</t>
  </si>
  <si>
    <t>巩固脱贫成果，提升脱贫质量。解决70户贫困户231人贫困人口出行难问题，促进当地经济发展</t>
  </si>
  <si>
    <t>2019年龙口镇后周庄村前寨--边刘庄南北路道路建设项目</t>
  </si>
  <si>
    <t>后周庄村</t>
  </si>
  <si>
    <t>解决42户贫困户155人贫困人口出行难问题，贫困群众对项目的实施非常满意</t>
  </si>
  <si>
    <t>巩固脱贫成果，提升脱贫质量。解决42户贫困户155人贫困人口出行难问题，促进当地经济发展</t>
  </si>
  <si>
    <t>2019年龙口镇后周庄村后寨桥--小树林与边刘庄路接头道路建设项目</t>
  </si>
  <si>
    <t>2019年龙口镇后周庄村前寨东路口--村委南北路道路建设项目</t>
  </si>
  <si>
    <t>2019年龙口镇后周庄村村门口东西路--后寨接刘庄路道路建设项目</t>
  </si>
  <si>
    <t>2019年龙口镇后周庄村村门口东西路--老寨北路口道路建设项目</t>
  </si>
  <si>
    <t>2019年龙口镇后周庄村村门口东西路--小庄北路道路建设项目</t>
  </si>
  <si>
    <t>2019年龙口镇后周庄村玉帝庙路口--村内路道路建设项目</t>
  </si>
  <si>
    <t>2019年龙口镇兰庄村侯竹园往东时寨交界道路建设项目</t>
  </si>
  <si>
    <t>兰庄村</t>
  </si>
  <si>
    <t>解决259户贫困户882人贫困人口出行难问题，贫困群众对项目的实施非常满意</t>
  </si>
  <si>
    <t>巩固脱贫成果，提升脱贫质量。解决259户贫困户882人贫困人口出行难问题，促进当地经济发展</t>
  </si>
  <si>
    <t>2019年龙口镇兰庄村勺子王庄--侯竹园--茨林张庄道路建设项目</t>
  </si>
  <si>
    <t>村道建设1.6公里，路宽4.6米，厚22公分</t>
  </si>
  <si>
    <t>2019年龙口镇兰庄村村委往北及往东路段道路建设项目</t>
  </si>
  <si>
    <t>2019年龙口镇兰庄村管楼路道路建设项目</t>
  </si>
  <si>
    <t>2019年龙口镇赵楼村北高路梁楼--赵楼道路建设项目</t>
  </si>
  <si>
    <t>赵楼村</t>
  </si>
  <si>
    <t>村道建设1.8公里，路宽4.6米，厚22公分</t>
  </si>
  <si>
    <t>解决215户贫困户861人贫困人口出行难问题，贫困群众对项目的实施非常满意</t>
  </si>
  <si>
    <t>巩固脱贫成果，提升脱贫质量。解决215户贫困户861人贫困人口出行难问题，促进当地经济发展</t>
  </si>
  <si>
    <t>2019年龙口镇李楼村李楼北综合开发路塔王庄南北路道路建设项目</t>
  </si>
  <si>
    <t>李楼村</t>
  </si>
  <si>
    <t>解决112户贫困户473人贫困人口出行难问题，贫困群众对项目的实施非常满意</t>
  </si>
  <si>
    <t>巩固脱贫成果，提升脱贫质量。解决112户贫困户473人贫困人口出行难问题，促进当地经济发展</t>
  </si>
  <si>
    <t>2019年龙口镇李楼村李楼西龙弥路南--李兰路东道路建设项目</t>
  </si>
  <si>
    <t>2019年龙口镇龙口村王楼--李楼道路建设项目</t>
  </si>
  <si>
    <t>龙口村</t>
  </si>
  <si>
    <t>解决36户贫困户143人贫困人口出行难问题，贫困群众对项目的实施非常满意</t>
  </si>
  <si>
    <t>巩固脱贫成果，提升脱贫质量。解决36户贫困户143人贫困人口出行难问题，促进当地经济发展</t>
  </si>
  <si>
    <t>2019年龙口镇王坦庄村王坦庄路段道路建设项目</t>
  </si>
  <si>
    <t>王坦庄村</t>
  </si>
  <si>
    <t>28户贫困户</t>
  </si>
  <si>
    <t>解决28户贫困户108人贫困人口出行难问题，贫困群众对项目的实施非常满意</t>
  </si>
  <si>
    <t>巩固脱贫成果，提升脱贫质量。解决28户贫困户108人贫困人口出行难问题，促进当地经济发展</t>
  </si>
  <si>
    <t>2019年龙口镇前周庄村港北南北路--马庄南北路道路建设项目</t>
  </si>
  <si>
    <t>前周庄村</t>
  </si>
  <si>
    <t>解决61户贫困户239人贫困人口出行难问题，贫困群众对项目的实施非常满意</t>
  </si>
  <si>
    <t>巩固脱贫成果，提升脱贫质量。解决61户贫困户239人贫困人口出行难问题，促进当地经济发展</t>
  </si>
  <si>
    <t>2019年龙口镇前周庄村小葛庄东西路和南北路道路建设项目</t>
  </si>
  <si>
    <t>2019年龙口镇前周庄村王坦庄南北路往西--前周庄农业开发路道路建设项目</t>
  </si>
  <si>
    <t>2019年龙口镇前周庄村小葛庄--厂房路道路建设项目</t>
  </si>
  <si>
    <t>2019年龙口镇前周庄村小朱庄路小庄路和村委南北路道路建设项目</t>
  </si>
  <si>
    <t>2019年龙口镇前周庄村港南路--朱庄东西路3条道路建设项目</t>
  </si>
  <si>
    <t>2019年龙口镇张寨村张寨学校往北--水泥路道路建设项目</t>
  </si>
  <si>
    <t>2019年龙口镇笼张庄村侯坡--张东南北路--张西南北路道路建设项目</t>
  </si>
  <si>
    <t>笼张庄村</t>
  </si>
  <si>
    <t>解决186户贫困户760人贫困人口出行难问题，贫困群众对项目的实施非常满意</t>
  </si>
  <si>
    <t>巩固脱贫成果，提升脱贫质量。解决186户贫困户760人贫困人口出行难问题，促进当地经济发展</t>
  </si>
  <si>
    <t>2019年龙口镇笼张庄村侯坡东侧南北路道路建设项目</t>
  </si>
  <si>
    <t>村道建设0.1公里，路宽4.6米，厚22公分</t>
  </si>
  <si>
    <t>2019年龙口镇边刘庄村边刘庄--后周庄道路建设项目</t>
  </si>
  <si>
    <t>边刘庄村</t>
  </si>
  <si>
    <t>解决40户贫困户133人贫困人口出行难问题，贫困群众对项目的实施非常满意</t>
  </si>
  <si>
    <t>巩固脱贫成果，提升脱贫质量。解决40户贫困户133人贫困人口出行难问题，促进当地经济发展</t>
  </si>
  <si>
    <t>2019年龙口镇塔王庄村徐庄--塔王庄--李庄南北路道路建设项目</t>
  </si>
  <si>
    <t>塔王庄村</t>
  </si>
  <si>
    <t>解决45户贫困户175人贫困人口出行难问题，贫困群众对项目的实施非常满意</t>
  </si>
  <si>
    <t>巩固脱贫成果，提升脱贫质量。解决45户贫困户175人贫困人口出行难问题，促进当地经济发展</t>
  </si>
  <si>
    <t>2019年弥陀寺乡曹庄村时庄-曹庄小学道路建设项目</t>
  </si>
  <si>
    <t>解决39户贫困户120人贫困人口出行难问题，贫困群众对项目的实施非常满意</t>
  </si>
  <si>
    <t>巩固脱贫成果，提升脱贫质量。解决39户贫困户120人贫困人口出行难问题，促进当地经济发展</t>
  </si>
  <si>
    <t>2019年弥陀寺乡程小寨村小郭庄道路建设项目</t>
  </si>
  <si>
    <t>程小寨村</t>
  </si>
  <si>
    <t>解决152户贫困户630人贫困人口出行难问题，贫困群众对项目的实施非常满意</t>
  </si>
  <si>
    <t>巩固脱贫成果，提升脱贫质量。解决152户贫困户630人贫困人口出行难问题，促进当地经济发展</t>
  </si>
  <si>
    <t>2019年弥陀寺乡小李庄村小李庄接X001—小李庄道路建设项目</t>
  </si>
  <si>
    <t>小李庄村</t>
  </si>
  <si>
    <t>村道建设0.95公里，路宽4.6米，厚22公分</t>
  </si>
  <si>
    <t>2019年弥陀寺乡常桥村张楼东—张楼西道路建设项目</t>
  </si>
  <si>
    <t>常桥村</t>
  </si>
  <si>
    <t>解决75户贫困户260人贫困人口出行难问题，贫困群众对项目的实施非常满意</t>
  </si>
  <si>
    <t>巩固脱贫成果，提升脱贫质量。解决75户贫困户260人贫困人口出行难问题，促进当地经济发展</t>
  </si>
  <si>
    <t>2019年弥陀寺乡后柳庄村常桥后柳庄东—后柳庄西道路建设项目</t>
  </si>
  <si>
    <t>2019年孙召镇大马庄村马庄村内道路道路建设项目</t>
  </si>
  <si>
    <t>大马庄村</t>
  </si>
  <si>
    <t>解决131户贫困户437人贫困人口出行难问题，贫困群众对项目的实施非常满意</t>
  </si>
  <si>
    <t>巩固脱贫成果，提升脱贫质量。解决131户贫困户437人贫困人口出行难问题，促进当地经济发展</t>
  </si>
  <si>
    <t>2019年孙召镇武庄村庄林-刘湾道路建设项目</t>
  </si>
  <si>
    <t>武庄村</t>
  </si>
  <si>
    <t>解决229户贫困户877人贫困人口出行难问题，贫困群众对项目的实施非常满意</t>
  </si>
  <si>
    <t>巩固脱贫成果，提升脱贫质量。解决229户贫困户877人贫困人口出行难问题，促进当地经济发展</t>
  </si>
  <si>
    <t>2019年孙召镇武庄村娄子巷往东道路建设项目</t>
  </si>
  <si>
    <t>2019年孙召镇武庄村新庄-王庄道路建设项目</t>
  </si>
  <si>
    <t>2019年孙召镇武庄村刘湾-今是街道办事处道路建设项目</t>
  </si>
  <si>
    <t>2019年孙召镇高寨村高寨南-林岗北东西路道路建设项目</t>
  </si>
  <si>
    <t>高寨村</t>
  </si>
  <si>
    <t>解决285户贫困户938人贫困人口出行难问题，贫困群众对项目的实施非常满意</t>
  </si>
  <si>
    <t>巩固脱贫成果，提升脱贫质量。解决285户贫困户938人贫困人口出行难问题，促进当地经济发展</t>
  </si>
  <si>
    <t>2019年孙召镇高寨村高寨张徐北-马庄道路建设项目</t>
  </si>
  <si>
    <t>2019年孙召镇候老庄村赵庄—赵庄村南道路建设项目</t>
  </si>
  <si>
    <t>候老庄村</t>
  </si>
  <si>
    <t>村道建设0.85公里，路宽4.6米，厚22公分</t>
  </si>
  <si>
    <t>2019年棠村镇大王寨村李花园---南王庄道路建设项目</t>
  </si>
  <si>
    <t>大王寨村</t>
  </si>
  <si>
    <t>2019年棠村镇赵老庄村赵破寨----西赵庄道路建设项目</t>
  </si>
  <si>
    <t>赵老庄村</t>
  </si>
  <si>
    <t>84户贫困户</t>
  </si>
  <si>
    <t>解决84户贫困户333人贫困人口出行难问题，贫困群众对项目的实施非常满意</t>
  </si>
  <si>
    <t>巩固脱贫成果，提升脱贫质量。解决84户贫困户333人贫困人口出行难问题，促进当地经济发展</t>
  </si>
  <si>
    <t>2019年棠村镇袁营村吴老庄----西小陈庄道路建设项目</t>
  </si>
  <si>
    <t>袁营村</t>
  </si>
  <si>
    <t>村道建设2.9公里，路宽4.6米，厚22公分</t>
  </si>
  <si>
    <t>解决45户贫困户154人贫困人口出行难问题，贫困群众对项目的实施非常满意</t>
  </si>
  <si>
    <t>巩固脱贫成果，提升脱贫质量。解决45户贫困户154人贫困人口出行难问题，促进当地经济发展</t>
  </si>
  <si>
    <t>2019年棠村镇袁营村袁营小学-袁寨道路建设项目</t>
  </si>
  <si>
    <t>2019年棠村镇大王寨村王老庄---田楼道路建设项目</t>
  </si>
  <si>
    <t>村道建设2.3公里，路宽4.6米，厚22公分</t>
  </si>
  <si>
    <t>2019年棠村镇棠村村棠村---建设路道路建设项目</t>
  </si>
  <si>
    <t>棠村村</t>
  </si>
  <si>
    <t>解决38户贫困户141人贫困人口出行难问题，贫困群众对项目的实施非常满意</t>
  </si>
  <si>
    <t>巩固脱贫成果，提升脱贫质量。解决38户贫困户141人贫困人口出行难问题，促进当地经济发展</t>
  </si>
  <si>
    <t>2019年棠村镇插花庙村油坊---老寨西道路建设项目</t>
  </si>
  <si>
    <t>插花庙村</t>
  </si>
  <si>
    <t>解决250户贫困户962人贫困人口出行难问题，贫困群众对项目的实施非常满意</t>
  </si>
  <si>
    <t>巩固脱贫成果，提升脱贫质量。解决250户贫困户962人贫困人口出行难问题，促进当地经济发展</t>
  </si>
  <si>
    <t>2019年棠村镇插花庙村插花庙---备战路道路建设项目</t>
  </si>
  <si>
    <t>2019年棠村镇张新寨村棠韩路---张新寨道路建设项目</t>
  </si>
  <si>
    <t>张新寨村</t>
  </si>
  <si>
    <t>解决184户贫困户715人贫困人口出行难问题，贫困群众对项目的实施非常满意</t>
  </si>
  <si>
    <t>巩固脱贫成果，提升脱贫质量。解决184户贫困户715人贫困人口出行难问题，促进当地经济发展</t>
  </si>
  <si>
    <t>2019年棠村镇徐庄村棠韩路 ---徐庄道路建设项目</t>
  </si>
  <si>
    <t>徐庄村</t>
  </si>
  <si>
    <t>解决205户贫困户831人贫困人口出行难问题，贫困群众对项目的实施非常满意</t>
  </si>
  <si>
    <t>巩固脱贫成果，提升脱贫质量。解决205户贫困户831人贫困人口出行难问题，促进当地经济发展</t>
  </si>
  <si>
    <t>2019年棠村镇云仙村棠化路---东候庄道路建设项目</t>
  </si>
  <si>
    <t>云仙村</t>
  </si>
  <si>
    <t>2019年棠村镇云仙村云仙---前侯营道路建设项目</t>
  </si>
  <si>
    <t>2019年棠村镇云仙村云仙 ---东候营道路建设项目</t>
  </si>
  <si>
    <t>2019年棠村镇云仙村云仙---杜营道路建设项目</t>
  </si>
  <si>
    <t>村道建设2公里，路宽4.6米，厚22公分</t>
  </si>
  <si>
    <t>2019年棠村镇云仙村云仙---赵庄道路建设项目</t>
  </si>
  <si>
    <t>2019年棠村镇云仙村云仙---候正寨道路建设项目</t>
  </si>
  <si>
    <t>2019年棠村镇徐庄村S335---徐庄村委道路建设项目</t>
  </si>
  <si>
    <t>2019年棠村镇云仙村云仙东侯庄—棠化路道路建设项目</t>
  </si>
  <si>
    <t>2019年棠村镇云仙村侯小庄—侯小庄南道路建设项目</t>
  </si>
  <si>
    <t>2019年棠村镇云仙村云仙村—前侯营道路建设项目</t>
  </si>
  <si>
    <t>2019年杨庄户乡彭营村炮铺—中彭营道路建设项目</t>
  </si>
  <si>
    <t>彭营村</t>
  </si>
  <si>
    <t>51户贫困户</t>
  </si>
  <si>
    <t>解决51户贫困户181人贫困人口出行难问题，贫困群众对项目的实施非常满意</t>
  </si>
  <si>
    <t>巩固脱贫成果，提升脱贫质量。解决51户贫困户181人贫困人口出行难问题，促进当地经济发展</t>
  </si>
  <si>
    <t>2019年杨庄户乡南陈庄村陈寨—南陈庄小学道路建设项目</t>
  </si>
  <si>
    <t>南陈庄村</t>
  </si>
  <si>
    <t>29户贫困户</t>
  </si>
  <si>
    <t>解决29户贫困户91人贫困人口出行难问题，贫困群众对项目的实施非常满意</t>
  </si>
  <si>
    <t>巩固脱贫成果，提升脱贫质量。解决29户贫困户91人贫困人口出行难问题，促进当地经济发展</t>
  </si>
  <si>
    <t>2019年杨庄户乡南陈庄村陈王庄—杨贾庄道路建设项目</t>
  </si>
  <si>
    <t>2019年杨庄户乡吴老庄村小杨庄—文田道路建设项目</t>
  </si>
  <si>
    <t>吴老庄村</t>
  </si>
  <si>
    <t>解决331户贫困户1156人贫困人口出行难问题，贫困群众对项目的实施非常满意</t>
  </si>
  <si>
    <t>巩固脱贫成果，提升脱贫质量。解决331户贫困户1156人贫困人口出行难问题，促进当地经济发展</t>
  </si>
  <si>
    <t>2019年杨庄户乡尹庄村尹庄—梅染坊道路建设项目</t>
  </si>
  <si>
    <t>尹庄村</t>
  </si>
  <si>
    <t>村道建设2.1公里，路宽4.6米，厚22公分</t>
  </si>
  <si>
    <t>解决44户贫困户162人贫困人口出行难问题，贫困群众对项目的实施非常满意</t>
  </si>
  <si>
    <t>巩固脱贫成果，提升脱贫质量。解决44户贫困户162人贫困人口出行难问题，促进当地经济发展</t>
  </si>
  <si>
    <t>2019年杨庄户乡毛桥村毛桥村断头路道路建设项目</t>
  </si>
  <si>
    <t>毛桥村</t>
  </si>
  <si>
    <t>解决45户贫困户164人贫困人口出行难问题，贫困群众对项目的实施非常满意</t>
  </si>
  <si>
    <t>巩固脱贫成果，提升脱贫质量。解决45户贫困户164人贫困人口出行难问题，促进当地经济发展</t>
  </si>
  <si>
    <t>2019年杨庄户乡杨集村袁庄—贾小寨道路建设项目</t>
  </si>
  <si>
    <t>杨集村</t>
  </si>
  <si>
    <t>解决80户贫困户224人贫困人口出行难问题，贫困群众对项目的实施非常满意</t>
  </si>
  <si>
    <t>巩固脱贫成果，提升脱贫质量。解决80户贫困户224人贫困人口出行难问题，促进当地经济发展</t>
  </si>
  <si>
    <t>2019年杨庄户乡吴老庄村张庄-中张庄道路建设项目</t>
  </si>
  <si>
    <t>2019年杨庄户乡吴老庄村庙台-圈行道路建设项目</t>
  </si>
  <si>
    <t>2019年杨庄户乡吴老庄村吴韩庄东-西道路建设项目</t>
  </si>
  <si>
    <t>2019年杨庄户乡罗庄村大罗庄-乡道道路建设项目</t>
  </si>
  <si>
    <t>罗庄村</t>
  </si>
  <si>
    <t>解决297户贫困户979人贫困人口出行难问题，贫困群众对项目的实施非常满意</t>
  </si>
  <si>
    <t>巩固脱贫成果，提升脱贫质量。解决297户贫困户979人贫困人口出行难问题，促进当地经济发展</t>
  </si>
  <si>
    <t>2019年杨庄户乡杨庄户村杨庄户-杨庄户小学道路建设项目</t>
  </si>
  <si>
    <t>杨庄户村</t>
  </si>
  <si>
    <t>188户贫困户</t>
  </si>
  <si>
    <t>解决188户贫困户623人贫困人口出行难问题，贫困群众对项目的实施非常满意</t>
  </si>
  <si>
    <t>巩固脱贫成果，提升脱贫质量。解决188户贫困户623人贫困人口出行难问题，促进当地经济发展</t>
  </si>
  <si>
    <t>2019年杨庄户乡杨庄户村集南头西-集南头道路建设项目</t>
  </si>
  <si>
    <t>2019年杨庄户乡杨集村小杨庄-顿杨化道路建设项目</t>
  </si>
  <si>
    <t>2019年杨庄户乡杨集村杨集街-贾迁庄道路建设项目</t>
  </si>
  <si>
    <t>2019年杨庄户乡张王庄村张王庄-杨贾庄道路建设项目</t>
  </si>
  <si>
    <t>张王庄村</t>
  </si>
  <si>
    <t>解决21户贫困户64人贫困人口出行难问题，贫困群众对项目的实施非常满意</t>
  </si>
  <si>
    <t>巩固脱贫成果，提升脱贫质量。解决21户贫困户64人贫困人口出行难问题，促进当地经济发展</t>
  </si>
  <si>
    <t>2019年杨庄户乡南陈庄村南陈庄东-西道路建设项目</t>
  </si>
  <si>
    <t>2019年杨庄户乡彭营村彭小寨接乡道—彭小寨南道路建设项目</t>
  </si>
  <si>
    <t>2019年杨庄户乡彭营村王庄-省界道路建设项目</t>
  </si>
  <si>
    <t>2019年杨庄户乡禹庄村禹庄小学-禹庄道路建设项目</t>
  </si>
  <si>
    <t>禹庄村</t>
  </si>
  <si>
    <t>解决99户贫困户379人贫困人口出行难问题，贫困群众对项目的实施非常满意</t>
  </si>
  <si>
    <t>巩固脱贫成果，提升脱贫质量。解决99户贫困户379人贫困人口出行难问题，促进当地经济发展</t>
  </si>
  <si>
    <t>2019年杨庄户乡禹庄村夏庄-乡道道路建设项目</t>
  </si>
  <si>
    <t>2019年杨庄户乡邵庄村小邵庄-邵庄村委道路建设项目</t>
  </si>
  <si>
    <t>邵庄村</t>
  </si>
  <si>
    <t>31户贫困户</t>
  </si>
  <si>
    <t>解决31户贫困户104人贫困人口出行难问题，贫困群众对项目的实施非常满意</t>
  </si>
  <si>
    <t>巩固脱贫成果，提升脱贫质量。解决31户贫困户104人贫困人口出行难问题，促进当地经济发展</t>
  </si>
  <si>
    <t>2019年杨庄户乡马营村前平塘-后平塘道路建设项目</t>
  </si>
  <si>
    <t>马营村</t>
  </si>
  <si>
    <t>97户贫困户</t>
  </si>
  <si>
    <t>解决97户贫困户285人贫困人口出行难问题，贫困群众对项目的实施非常满意</t>
  </si>
  <si>
    <t>巩固脱贫成果，提升脱贫质量。解决97户贫困户285人贫困人口出行难问题，促进当地经济发展</t>
  </si>
  <si>
    <t>2019年杨庄户乡南陈庄村陈寨-陈寨接乡道道路建设项目</t>
  </si>
  <si>
    <t>2019年杨庄户乡南陈庄陈王庄-陈王庄接乡道道路建设项目</t>
  </si>
  <si>
    <t>2019年杨庄户乡吴老庄村小杨庄-文田道路建设项目</t>
  </si>
  <si>
    <t>2019年杨庄户乡杨庄户村毛小庄-贾庄道路建设项目</t>
  </si>
  <si>
    <t>村道建设0.55公里，路宽4.6米，厚22公分</t>
  </si>
  <si>
    <t>2019年杨庄户乡尹庄村尹庄-梅染坊道路建设项目</t>
  </si>
  <si>
    <t>村道建设2.7公里，路宽4.6米，厚22公分</t>
  </si>
  <si>
    <t>2019年余店镇黄湾村黄湾-黄湾道路建设项目</t>
  </si>
  <si>
    <t>黄湾村</t>
  </si>
  <si>
    <t>村道建设1.45公里，路宽3.5米，厚18公分</t>
  </si>
  <si>
    <t>63户贫困户</t>
  </si>
  <si>
    <t>解决63户贫困户205人贫困人口出行难问题，贫困群众对项目的实施非常满意</t>
  </si>
  <si>
    <t>巩固脱贫成果，提升脱贫质量。解决63户贫困户205人贫困人口出行难问题，促进当地经济发展</t>
  </si>
  <si>
    <t>2019年余店镇后李庄村孙庄—余店街北道路建设项目</t>
  </si>
  <si>
    <t>后李庄村</t>
  </si>
  <si>
    <t>村道建设0.61公里，路宽4.6米，厚22公分</t>
  </si>
  <si>
    <t>解决58户贫困户217人贫困人口出行难问题，贫困群众对项目的实施非常满意</t>
  </si>
  <si>
    <t>巩固脱贫成果，提升脱贫质量。解决58户贫困户217人贫困人口出行难问题，促进当地经济发展</t>
  </si>
  <si>
    <t>2019年余店镇黄围孜村后大米庄-大米庄道路建设项目</t>
  </si>
  <si>
    <t>黄围孜村</t>
  </si>
  <si>
    <t>66户贫困户</t>
  </si>
  <si>
    <t>解决66户贫困户196人贫困人口出行难问题，贫困群众对项目的实施非常满意</t>
  </si>
  <si>
    <t>巩固脱贫成果，提升脱贫质量。解决66户贫困户196人贫困人口出行难问题，促进当地经济发展</t>
  </si>
  <si>
    <t>新蔡县顿岗乡班台-谢湾村-东湖村产业扶贫路</t>
  </si>
  <si>
    <t>改建</t>
  </si>
  <si>
    <t>班台村、下丕岗村、祖师庙村、谢湾村</t>
  </si>
  <si>
    <t>40cm厚C25水泥混凝土13485.8m2，18cm厚5%水泥稳定碎石上基层58155.8m2，4cm厚中粒式沥青混凝土56155.7m2，3cm厚细粒式沥青混凝土54155.5m2。</t>
  </si>
  <si>
    <t>523户贫困户</t>
  </si>
  <si>
    <t>解决523户贫困户1903人贫困人口出行难问题；贫困群众对项目实施效果非常满意</t>
  </si>
  <si>
    <t>解决523户贫困户1903人贫困人口出行难问题；促进当地经济发展</t>
  </si>
  <si>
    <t>新蔡县关津乡万庄村-徐庙村产业脱贫路项目</t>
  </si>
  <si>
    <t>万庄村、徐庙村</t>
  </si>
  <si>
    <t>18cm厚10%石灰稳定土3498m2，40cm厚C25水泥混凝土3984m2，20cm厚4.5%水泥稳定碎石第一层3346m2，20cm厚4.5%水泥稳定碎石第二层14106m2，5cm厚中粒式沥青混凝土13434m2，4cm厚细粒式沥青混凝土13434m2。</t>
  </si>
  <si>
    <t>150户贫困户</t>
  </si>
  <si>
    <t>解决150户贫困户428人贫困人口出行难问题；贫困群众对项目实施效果非常满意</t>
  </si>
  <si>
    <t>解决150户贫困户428人贫困人口出行难问题；促进当地经济发展</t>
  </si>
  <si>
    <t>陈店镇扶贫产业路工程项目</t>
  </si>
  <si>
    <t>陈店中学至砖陈路道路工程</t>
  </si>
  <si>
    <t>陈店村</t>
  </si>
  <si>
    <t>16cm厚8%石灰4%水泥土底基层第一层5370.8m2，16cm厚8%石灰4%水泥土底基层第二层5217.6m2，15cm 厚5%水泥稳定碎石基层第一层4948.4m2，15cm 厚5%水泥稳定碎石基层第二层4679.2m2，4cm厚中粒式沥青混凝土4410m2，3cm厚细粒式沥青混凝土4410m2。</t>
  </si>
  <si>
    <t>解决35户贫困户137人贫困人口出行难问题；贫困群众对项目实施效果非常满意</t>
  </si>
  <si>
    <t>解决35户贫困户137人贫困人口出行难问题；促进当地经济发展</t>
  </si>
  <si>
    <t>谢围子至黄园村接S335道路工程</t>
  </si>
  <si>
    <t>陈店村、黄园村</t>
  </si>
  <si>
    <t>20cm厚8%石灰稳定土基层第一层1512m2，20cm厚8%石灰稳定土基层第二层2754m2，20cm厚5%水泥稳定碎石基层2754m2，5cm厚细粒式沥青混凝土9435m2。</t>
  </si>
  <si>
    <t>56户贫困户</t>
  </si>
  <si>
    <t>解决56户贫困户221人贫困人口出行难问题；贫困群众对项目实施效果非常满意</t>
  </si>
  <si>
    <t>解决56户贫困户221人贫困人口出行难问题；促进当地经济发展</t>
  </si>
  <si>
    <t>聂庄至陈店村接砖陈路道路工程</t>
  </si>
  <si>
    <t>陈店村、闫楼村</t>
  </si>
  <si>
    <t>24cm厚5%水泥稳定碎石基层1425m2，5cm厚细粒式沥青混凝土12700m2。</t>
  </si>
  <si>
    <t>163户贫困户</t>
  </si>
  <si>
    <t>解决163户贫困户613人贫困人口出行难问题；贫困群众对项目实施效果非常满意</t>
  </si>
  <si>
    <t>解决163户贫困户613人贫困人口出行难问题；促进当地经济发展</t>
  </si>
  <si>
    <t>黄园小桥</t>
  </si>
  <si>
    <t>黄园村</t>
  </si>
  <si>
    <t>跨径10米，桥梁全长16米，全宽11米，净宽10米。</t>
  </si>
  <si>
    <t>解决21户贫困户84人贫困人口出行难问题；贫困群众对项目实施效果非常满意</t>
  </si>
  <si>
    <t>解决21户贫困户84人贫困人口出行难问题；促进当地经济发展</t>
  </si>
  <si>
    <t>砖店镇大宋庄村扶贫产业路工程项目</t>
  </si>
  <si>
    <t>大宋庄村</t>
  </si>
  <si>
    <t>挖方2951.09m2，石灰土填方2796m2，20cm厚5%石灰5%水泥稳定土17522.16m2，22cm厚C25水泥混凝土面层15976.06m2。</t>
  </si>
  <si>
    <t>206户贫困户</t>
  </si>
  <si>
    <t>解决206户贫困户733人贫困人口出行难问题；贫困群众对项目实施效果非常满意</t>
  </si>
  <si>
    <t>解决206户贫困户733人贫困人口出行难问题；促进当地经济发展</t>
  </si>
  <si>
    <t>危桥改造项目</t>
  </si>
  <si>
    <t>2019年杨庄户乡彭营东寨村彭营东寨1桥危桥改造项目</t>
  </si>
  <si>
    <t>杨庄户乡彭营村</t>
  </si>
  <si>
    <t>拆旧新建。新建桥梁长12.72米，桥宽6米；</t>
  </si>
  <si>
    <t>巩固脱贫成果，提升脱贫质量。解决50户贫困户175人贫困人口出行难问题；促进当地经济发展。</t>
  </si>
  <si>
    <t>2019年杨庄户乡彭营东寨村彭营东寨2桥危桥改造项目</t>
  </si>
  <si>
    <t>2019年杨庄户乡罗庄村罗庄小桥危桥改造项目</t>
  </si>
  <si>
    <t>杨庄户乡罗庄村</t>
  </si>
  <si>
    <t>拆旧新建。新建桥梁长18.76米，桥宽8米；</t>
  </si>
  <si>
    <t>解决278户贫困户989人贫困人口出行难问题；贫困群众对项目实施效果非常满意</t>
  </si>
  <si>
    <t>巩固脱贫成果，提升脱贫质量。解决278户贫困户989人贫困人口出行难问题；促进当地经济发展。</t>
  </si>
  <si>
    <t>2019年杨庄户乡梅染坊村梅染坊桥危桥改造项目</t>
  </si>
  <si>
    <t>杨庄户乡张桥村</t>
  </si>
  <si>
    <t>拆旧新建。新建桥梁长24.76米，桥宽6米；</t>
  </si>
  <si>
    <t>解决21户贫困户94人贫困人口出行难问题；贫困群众对项目实施效果非常满意</t>
  </si>
  <si>
    <t>巩固脱贫成果，提升脱贫质量。解决21户贫困户94人贫困人口出行难问题；促进当地经济发展。</t>
  </si>
  <si>
    <t>2019年杨庄户乡南陈庄村南陈庄桥危桥改造项目</t>
  </si>
  <si>
    <t>杨庄户乡南陈庄村</t>
  </si>
  <si>
    <t>27户贫困户</t>
  </si>
  <si>
    <t>解决27户贫困户85人贫困人口出行难问题；贫困群众对项目实施效果非常满意</t>
  </si>
  <si>
    <t>巩固脱贫成果，提升脱贫质量。解决27户贫困户85人贫困人口出行难问题；促进当地经济发展。</t>
  </si>
  <si>
    <t>2019年杨庄户乡杨集北街杨集北街桥危桥改造项目</t>
  </si>
  <si>
    <t>杨庄户乡杨集村</t>
  </si>
  <si>
    <t>解决70户贫困户207人贫困人口出行难问题；贫困群众对项目实施效果非常满意</t>
  </si>
  <si>
    <t>巩固脱贫成果，提升脱贫质量。解决70户贫困户207人贫困人口出行难问题；促进当地经济发展。</t>
  </si>
  <si>
    <t>2019年杨庄户乡枣树庄村枣树庄西桥危桥改造项目</t>
  </si>
  <si>
    <t>杨庄户乡马营村</t>
  </si>
  <si>
    <t>拆旧新建。新建桥梁长35.04米，桥宽8米；</t>
  </si>
  <si>
    <t>96户贫困户</t>
  </si>
  <si>
    <t>解决96户贫困户274人贫困人口出行难问题；贫困群众对项目实施效果非常满意</t>
  </si>
  <si>
    <t>巩固脱贫成果，提升脱贫质量。解决96户贫困户274人贫困人口出行难问题；促进当地经济发展。</t>
  </si>
  <si>
    <t>2019年杨庄户乡康庄村康庄小桥危桥改造项目</t>
  </si>
  <si>
    <t>杨庄户乡杨庄户村</t>
  </si>
  <si>
    <t>拆旧新建。新建桥梁长8.7米，桥宽6米；</t>
  </si>
  <si>
    <t>147户贫困户</t>
  </si>
  <si>
    <t>解决147户贫困户498人贫困人口出行难问题；贫困群众对项目实施效果非常满意</t>
  </si>
  <si>
    <t>巩固脱贫成果，提升脱贫质量。解决147户贫困户498人贫困人口出行难问题；促进当地经济发展。</t>
  </si>
  <si>
    <t>2019年顿岗乡魏庄村魏庄小桥危桥改造项目</t>
  </si>
  <si>
    <t>顿岗乡焦庄村</t>
  </si>
  <si>
    <t>解决34户贫困户115人贫困人口出行难问题；贫困群众对项目实施效果非常满意</t>
  </si>
  <si>
    <t>巩固脱贫成果，提升脱贫质量。解决34户贫困户115人贫困人口出行难问题；促进当地经济发展。</t>
  </si>
  <si>
    <t>2019年顿岗乡三里桥三里桥小桥危桥改造项目</t>
  </si>
  <si>
    <t>顿岗乡林尧村</t>
  </si>
  <si>
    <t>解决37户贫困户109人贫困人口出行难问题；贫困群众对项目实施效果非常满意</t>
  </si>
  <si>
    <t>巩固脱贫成果，提升脱贫质量。解决37户贫困户109人贫困人口出行难问题；促进当地经济发展。</t>
  </si>
  <si>
    <t>2019年顿岗乡张庄张庄小桥危桥改造项目</t>
  </si>
  <si>
    <t>顿岗乡桂营村</t>
  </si>
  <si>
    <t>25户贫困户</t>
  </si>
  <si>
    <t>解决25户贫困户83人贫困人口出行难问题；贫困群众对项目实施效果非常满意</t>
  </si>
  <si>
    <t>巩固脱贫成果，提升脱贫质量。解决25户贫困户83人贫困人口出行难问题；促进当地经济发展。</t>
  </si>
  <si>
    <t>2019年顿岗乡桂营村桂营小桥危桥改造项目</t>
  </si>
  <si>
    <t>拆旧新建。新建桥梁长18.76米，桥宽6米；</t>
  </si>
  <si>
    <t>2019年宋岗乡余新台村余新台桥危桥改造项目</t>
  </si>
  <si>
    <t>宋岗乡刘寨村</t>
  </si>
  <si>
    <t>拆旧新建。新建桥梁长10.72米，桥宽6米；</t>
  </si>
  <si>
    <t>解决39户贫困户117人贫困人口出行难问题；贫困群众对项目实施效果非常满意</t>
  </si>
  <si>
    <t>巩固脱贫成果，提升脱贫质量。解决39户贫困户117人贫困人口出行难问题；促进当地经济发展。</t>
  </si>
  <si>
    <t>2019年宋岗乡黄桥村黄桥小桥危桥改造项目</t>
  </si>
  <si>
    <t>宋岗乡长杨庄村</t>
  </si>
  <si>
    <t>拆旧新建。新建桥梁长25.04米，桥宽6米；</t>
  </si>
  <si>
    <t>41户贫困户</t>
  </si>
  <si>
    <t>解决41户贫困户139人贫困人口出行难问题；贫困群众对项目实施效果非常满意</t>
  </si>
  <si>
    <t>巩固脱贫成果，提升脱贫质量。解决41户贫困户139人贫困人口出行难问题；促进当地经济发展。</t>
  </si>
  <si>
    <t>2019年练村镇郭庄村郭庄桥危桥改造项目</t>
  </si>
  <si>
    <t>练村镇魏庄村</t>
  </si>
  <si>
    <t>拆旧新建。新建桥梁长8.7米，桥宽8米；</t>
  </si>
  <si>
    <t>200户贫困户</t>
  </si>
  <si>
    <t>巩固脱贫成果，提升脱贫质量。解决200户贫困户805人贫困人口出行难问题；促进当地经济发展。</t>
  </si>
  <si>
    <t>2019年练村镇李白庙村李白庙桥危桥改造项目</t>
  </si>
  <si>
    <t>练村镇汪魏庄村</t>
  </si>
  <si>
    <t>巩固脱贫成果，提升脱贫质量。解决71户贫困户282人贫困人口出行难问题；促进当地经济发展。</t>
  </si>
  <si>
    <t>2019年练村镇黄营村黄营桥危桥改造项目</t>
  </si>
  <si>
    <t>练村镇甘湾村</t>
  </si>
  <si>
    <t>巩固脱贫成果，提升脱贫质量。解决182户贫困户630人贫困人口出行难问题；促进当地经济发展。</t>
  </si>
  <si>
    <t>2019年练村镇大庄村大庄桥危桥改造项目</t>
  </si>
  <si>
    <t>练村镇大庄村</t>
  </si>
  <si>
    <t>拆旧新建。新建桥梁长18.832米，桥宽6米；</t>
  </si>
  <si>
    <t>217户贫困户</t>
  </si>
  <si>
    <t>解决217户贫困户684人贫困人口出行难问题；贫困群众对项目实施效果非常满意</t>
  </si>
  <si>
    <t>巩固脱贫成果，提升脱贫质量。解决85户贫困户285人贫困人口出行难问题；促进当地经济发展。</t>
  </si>
  <si>
    <t>2019年练村镇杨营村杨营桥危桥改造项目</t>
  </si>
  <si>
    <t>练村镇杨营村</t>
  </si>
  <si>
    <t>解决70户贫困户243人贫困人口出行难问题；贫困群众对项目实施效果非常满意</t>
  </si>
  <si>
    <t>巩固脱贫成果，提升脱贫质量。解决70户贫困户243人贫困人口出行难问题；促进当地经济发展。</t>
  </si>
  <si>
    <t>2019年涧头乡彭庄村彭庄桥危桥改造项目</t>
  </si>
  <si>
    <t>涧头乡彭庄村</t>
  </si>
  <si>
    <t>拆旧新建。新建桥梁长24.784米，桥宽8米；</t>
  </si>
  <si>
    <t>解决28户贫困户93人贫困人口出行难问题；贫困群众对项目实施效果非常满意</t>
  </si>
  <si>
    <t>巩固脱贫成果，提升脱贫质量。解决28户贫困户93人贫困人口出行难问题；促进当地经济发展。</t>
  </si>
  <si>
    <t>2019年涧头乡后何庄村后何庄桥危桥改造项目</t>
  </si>
  <si>
    <t>涧头乡豫新村</t>
  </si>
  <si>
    <t>拆旧新建。新建桥梁长12.73米，桥宽10米；</t>
  </si>
  <si>
    <t>23户贫困户</t>
  </si>
  <si>
    <t>解决23户贫困户75人贫困人口出行难问题；贫困群众对项目实施效果非常满意</t>
  </si>
  <si>
    <t>巩固脱贫成果，提升脱贫质量。解决23户贫困户75人贫困人口出行难问题；促进当地经济发展。</t>
  </si>
  <si>
    <t>2019年涧头乡曹庄村曹小庄小桥危桥改造项目</t>
  </si>
  <si>
    <t>拆旧新建。新建桥梁长35.04米，桥宽6米；</t>
  </si>
  <si>
    <t>赵冢村</t>
  </si>
  <si>
    <t>解决116户贫困户372人贫困人口出行难问题；贫困群众对项目实施效果非常满意</t>
  </si>
  <si>
    <t>巩固脱贫成果，提升脱贫质量。解决116户贫困户372人贫困人口出行难问题；促进当地经济发展。</t>
  </si>
  <si>
    <t>2019年涧头乡郑庄村郑庄小桥危桥改造项目</t>
  </si>
  <si>
    <t>涧头乡郑庄村</t>
  </si>
  <si>
    <t>郑庄村</t>
  </si>
  <si>
    <t>解决128户贫困户365人贫困人口出行难问题；贫困群众对项目实施效果非常满意</t>
  </si>
  <si>
    <t>巩固脱贫成果，提升脱贫质量。解决128户贫困户365人贫困人口出行难问题；促进当地经济发展。</t>
  </si>
  <si>
    <t>2019年涧头乡西程营村西程营桥危桥改造项目</t>
  </si>
  <si>
    <t>涧头乡何营村</t>
  </si>
  <si>
    <t>拆旧新建。新建桥梁长24.868米，桥宽8米；</t>
  </si>
  <si>
    <t>何营村</t>
  </si>
  <si>
    <t>巩固脱贫成果，提升脱贫质量。解决116户贫困户403人贫困人口出行难问题；促进当地经济发展。</t>
  </si>
  <si>
    <t>2019年涧头乡吴老庄村吴老庄小桥危桥改造项目</t>
  </si>
  <si>
    <t>涧头乡申桥村</t>
  </si>
  <si>
    <t>拆旧新建。新建桥梁长35.04米，桥宽10米；</t>
  </si>
  <si>
    <t>申桥村</t>
  </si>
  <si>
    <t>解决353户贫困户1172人贫困人口出行难问题；贫困群众对项目实施效果非常满意</t>
  </si>
  <si>
    <t>巩固脱贫成果，提升脱贫质量。解决353户贫困户1172人贫困人口出行难问题；促进当地经济发展。</t>
  </si>
  <si>
    <t>2019年涧头乡丁楼村丁楼小桥危桥改造项目</t>
  </si>
  <si>
    <t>2019年涧头乡吴楼村吴楼小桥危桥改造项目</t>
  </si>
  <si>
    <t>涧头乡吴楼村</t>
  </si>
  <si>
    <t>拆旧新建。新建桥梁长24.76米，桥宽8米；</t>
  </si>
  <si>
    <t>吴楼村</t>
  </si>
  <si>
    <t>解决25户贫困户77人贫困人口出行难问题；贫困群众对项目实施效果非常满意</t>
  </si>
  <si>
    <t>巩固脱贫成果，提升脱贫质量。解决25户贫困户77人贫困人口出行难问题；促进当地经济发展。</t>
  </si>
  <si>
    <t>2019年涧头乡邹营南村邹营南小桥危桥改造项目</t>
  </si>
  <si>
    <t>涧头乡杨老庄村</t>
  </si>
  <si>
    <t>拆旧新建。新建桥梁长16.72米，桥宽6米；</t>
  </si>
  <si>
    <t>杨老庄村</t>
  </si>
  <si>
    <t>巩固脱贫成果，提升脱贫质量。解决224户贫困户672人贫困人口出行难问题；促进当地经济发展。</t>
  </si>
  <si>
    <t>2019年涧头乡豫新赵庄村豫新赵庄桥危桥改造项目</t>
  </si>
  <si>
    <t>拆旧新建。新建桥梁长8.71米，桥宽10米；</t>
  </si>
  <si>
    <t>2019年涧头乡魏营村魏营小桥危桥改造项目</t>
  </si>
  <si>
    <t>涧头乡魏营村</t>
  </si>
  <si>
    <t>拆旧新建。新建桥梁长25.04米，桥宽8米；</t>
  </si>
  <si>
    <t>解决58户贫困户173人贫困人口出行难问题；贫困群众对项目实施效果非常满意</t>
  </si>
  <si>
    <t>巩固脱贫成果，提升脱贫质量。解决58户贫困户173人贫困人口出行难问题；促进当地经济发展。</t>
  </si>
  <si>
    <t>2019年关津乡前张营村前张营桥危桥改造项目</t>
  </si>
  <si>
    <t>关津乡黄夹道村</t>
  </si>
  <si>
    <t>拆旧新建。新建桥梁长44.04米，桥宽6米；</t>
  </si>
  <si>
    <t>解决48户贫困户156人贫困人口出行难问题；贫困群众对项目实施效果非常满意</t>
  </si>
  <si>
    <t>巩固脱贫成果，提升脱贫质量。解决48户贫困户156人贫困人口出行难问题；促进当地经济发展。</t>
  </si>
  <si>
    <t>2019年关津乡张营村张营1桥危桥改造项目</t>
  </si>
  <si>
    <t>拆旧新建。新建桥梁长6.702米，桥宽6米；</t>
  </si>
  <si>
    <t>解决52户贫困户166人贫困人口出行难问题；贫困群众对项目实施效果非常满意</t>
  </si>
  <si>
    <t>巩固脱贫成果，提升脱贫质量。解决52户贫困户166人贫困人口出行难问题；促进当地经济发展。</t>
  </si>
  <si>
    <t>2019年关津乡张营村张营2桥危桥改造项目</t>
  </si>
  <si>
    <t>拆旧新建。新建桥梁长6.724米，桥宽6米；</t>
  </si>
  <si>
    <t>2019年关津乡椿庄椿庄桥危桥改造项目</t>
  </si>
  <si>
    <t>关津乡刘菜园村</t>
  </si>
  <si>
    <t>拆旧新建。新建桥梁长16.73米，桥宽6米；</t>
  </si>
  <si>
    <t>刘菜园村</t>
  </si>
  <si>
    <t>解决147户贫困户496人贫困人口出行难问题；贫困群众对项目实施效果非常满意</t>
  </si>
  <si>
    <t>巩固脱贫成果，提升脱贫质量。解决147户贫困户496人贫困人口出行难问题；促进当地经济发展。</t>
  </si>
  <si>
    <t>2019年关津乡张庄罗庄桥危桥改造项目</t>
  </si>
  <si>
    <t>王楼村</t>
  </si>
  <si>
    <t>解决219户贫困户769人贫困人口出行难问题；贫困群众对项目实施效果非常满意</t>
  </si>
  <si>
    <t>巩固脱贫成果，提升脱贫质量。解决219户贫困户769人贫困人口出行难问题；促进当地经济发展。</t>
  </si>
  <si>
    <t>2019年栎城乡郭庄张寨村郭庄张寨桥危桥改造项目</t>
  </si>
  <si>
    <t>栎城乡郭庄村</t>
  </si>
  <si>
    <t>郭庄村</t>
  </si>
  <si>
    <t>2019年栎城乡南蔡庄村南蔡庄桥危桥改造项目</t>
  </si>
  <si>
    <t>2019年栎城乡北蔡庄村北蔡庄桥危桥改造项目</t>
  </si>
  <si>
    <t>2019年栎城乡袁庄村袁庄桥危桥改造项目</t>
  </si>
  <si>
    <t>栎城乡九里棚村</t>
  </si>
  <si>
    <t>九里棚村</t>
  </si>
  <si>
    <t>解决197户贫困户671人贫困人口出行难问题；贫困群众对项目实施效果非常满意</t>
  </si>
  <si>
    <t>巩固脱贫成果，提升脱贫质量。解决197户贫困户671人贫困人口出行难问题；促进当地经济发展。</t>
  </si>
  <si>
    <t>2019年河坞乡徐庄北徐庄北小桥危桥改造项目</t>
  </si>
  <si>
    <t>河坞乡梁夹道村</t>
  </si>
  <si>
    <t>拆旧新建。新建桥梁长5.7米，桥宽6米；</t>
  </si>
  <si>
    <t>解决54户贫困户241人贫困人口出行难问题；贫困群众对项目实施效果非常满意</t>
  </si>
  <si>
    <t>巩固脱贫成果，提升脱贫质量。解决54户贫困户241人贫困人口出行难问题；促进当地经济发展。</t>
  </si>
  <si>
    <t>2019年河坞乡梁小庄北梁小庄北小桥危桥改造项目</t>
  </si>
  <si>
    <t>拆旧新建。新建桥梁长6.7米，桥宽6米；</t>
  </si>
  <si>
    <t>2019年河坞乡梁仓房村梁仓房村小桥危桥改造项目</t>
  </si>
  <si>
    <t>2019年河坞乡赵湾村赵湾桥危桥改造项目</t>
  </si>
  <si>
    <t>拆旧新建。新建桥梁长125.04米，桥宽8米；</t>
  </si>
  <si>
    <t>2019年河坞乡曹埠村北曹埠北小桥危桥改造项目</t>
  </si>
  <si>
    <t>2019年弥陀寺乡代庄村代庄小桥危桥改造项目</t>
  </si>
  <si>
    <t>弥陀寺乡万老庄村</t>
  </si>
  <si>
    <t>拆旧新建。新建桥梁长12.7米，桥宽6米；</t>
  </si>
  <si>
    <t>万老庄村</t>
  </si>
  <si>
    <t>解决301户贫困户980人贫困人口出行难问题；贫困群众对项目实施效果非常满意</t>
  </si>
  <si>
    <t>巩固脱贫成果，提升脱贫质量。解决301户贫困户980人贫困人口出行难问题；促进当地经济发展。</t>
  </si>
  <si>
    <t>2019年弥陀寺乡后王庄村后王庄小桥危桥改造项目</t>
  </si>
  <si>
    <t>弥陀寺乡拐张庄村</t>
  </si>
  <si>
    <t>拐张庄村</t>
  </si>
  <si>
    <t>解决263户贫困户917人贫困人口出行难问题；贫困群众对项目实施效果非常满意</t>
  </si>
  <si>
    <t>巩固脱贫成果，提升脱贫质量。解决263户贫困户917人贫困人口出行难问题；促进当地经济发展。</t>
  </si>
  <si>
    <t>2019年弥陀寺乡万老庄村万老庄小桥危桥改造项目</t>
  </si>
  <si>
    <t>拆旧新建。新建桥梁长12.7米，桥宽8米；</t>
  </si>
  <si>
    <t>2019年弥陀寺乡王桥村南王桥村南小桥危桥改造项目</t>
  </si>
  <si>
    <t>弥陀寺乡王桥村</t>
  </si>
  <si>
    <t>解决63户贫困户248人贫困人口出行难问题；贫困群众对项目实施效果非常满意</t>
  </si>
  <si>
    <t>巩固脱贫成果，提升脱贫质量。解决63户贫困户248人贫困人口出行难问题；促进当地经济发展。</t>
  </si>
  <si>
    <t>2019年弥陀寺乡后陵村后陵村小桥危桥改造项目</t>
  </si>
  <si>
    <t>弥陀寺乡后陵村</t>
  </si>
  <si>
    <t>106户贫困户</t>
  </si>
  <si>
    <t>解决106户贫困户368人贫困人口出行难问题；贫困群众对项目实施效果非常满意</t>
  </si>
  <si>
    <t>巩固脱贫成果，提升脱贫质量。解决106户贫困户368人贫困人口出行难问题；促进当地经济发展。</t>
  </si>
  <si>
    <t>2019年弥陀寺乡赵庄村赵庄小桥危桥改造项目</t>
  </si>
  <si>
    <t>弥陀寺乡代庙村</t>
  </si>
  <si>
    <t>解决36户贫困户141人贫困人口出行难问题；贫困群众对项目实施效果非常满意</t>
  </si>
  <si>
    <t>巩固脱贫成果，提升脱贫质量。解决36户贫困户141人贫困人口出行难问题；促进当地经济发展。</t>
  </si>
  <si>
    <t>2019年砖店镇邢寨和庄北邢寨和庄北桥危桥改造项目</t>
  </si>
  <si>
    <t>砖店镇邢寨村</t>
  </si>
  <si>
    <t>拆旧新建。新建桥梁长6.7米，桥宽10米；</t>
  </si>
  <si>
    <t>邢寨村</t>
  </si>
  <si>
    <t>解决195户贫困户695人贫困人口出行难问题；贫困群众对项目实施效果非常满意</t>
  </si>
  <si>
    <t>巩固脱贫成果，提升脱贫质量。解决195户贫困户695人贫困人口出行难问题；促进当地经济发展。</t>
  </si>
  <si>
    <t>2019年砖店镇老芳寨村老芳寨村北桥危桥改造项目</t>
  </si>
  <si>
    <t>砖店镇杜阁村</t>
  </si>
  <si>
    <t>解决34户贫困户90人贫困人口出行难问题；贫困群众对项目实施效果非常满意</t>
  </si>
  <si>
    <t>巩固脱贫成果，提升脱贫质量。解决34户贫困户90人贫困人口出行难问题；促进当地经济发展。</t>
  </si>
  <si>
    <t>2019年黄楼镇崔庄村崔庄桥危桥改造项目</t>
  </si>
  <si>
    <t>黄楼镇黄寨村</t>
  </si>
  <si>
    <t>拆旧新建。新建桥梁长31.04米，桥宽6米；</t>
  </si>
  <si>
    <t>解决42户贫困户150人贫困人口出行难问题；贫困群众对项目实施效果非常满意</t>
  </si>
  <si>
    <t>巩固脱贫成果，提升脱贫质量。解决42户贫困户150人贫困人口出行难问题；促进当地经济发展。</t>
  </si>
  <si>
    <t>2019年黄楼镇秦桥村秦桥北桥危桥改造项目</t>
  </si>
  <si>
    <t>黄楼镇秦桥村</t>
  </si>
  <si>
    <t>解决50户贫困户161人贫困人口出行难问题；贫困群众对项目实施效果非常满意</t>
  </si>
  <si>
    <t>巩固脱贫成果，提升脱贫质量。解决50户贫困户161人贫困人口出行难问题；促进当地经济发展。</t>
  </si>
  <si>
    <t>2019年陈店镇三庙村三庙桥危桥改造项目</t>
  </si>
  <si>
    <t>陈店镇三庙村</t>
  </si>
  <si>
    <t>解决36户贫困户128人贫困人口出行难问题；贫困群众对项目实施效果非常满意</t>
  </si>
  <si>
    <t>巩固脱贫成果，提升脱贫质量。解决36户贫困户128人贫困人口出行难问题；促进当地经济发展。</t>
  </si>
  <si>
    <t>2019年余店镇姜庙东郭庄姜庙东郭庄桥危桥改造项目</t>
  </si>
  <si>
    <t>余店镇姜庙村</t>
  </si>
  <si>
    <t>解决62户贫困户130人贫困人口出行难问题；贫困群众对项目实施效果非常满意</t>
  </si>
  <si>
    <t>巩固脱贫成果，提升脱贫质量。解决62户贫困户130人贫困人口出行难问题；促进当地经济发展。</t>
  </si>
  <si>
    <t>2019年余店镇田店村田店小桥危桥改造项目</t>
  </si>
  <si>
    <t>余店镇赵庄村</t>
  </si>
  <si>
    <t>拆旧新建。新建桥梁长5.7米，桥宽8米；</t>
  </si>
  <si>
    <t>赵庄村</t>
  </si>
  <si>
    <t>解决111户贫困户411人贫困人口出行难问题；贫困群众对项目实施效果非常满意</t>
  </si>
  <si>
    <t>巩固脱贫成果，提升脱贫质量。解决111户贫困户411人贫困人口出行难问题；促进当地经济发展。</t>
  </si>
  <si>
    <t>2019年余店镇张寨村张寨小桥危桥改造项目</t>
  </si>
  <si>
    <t>余店镇顺河店村</t>
  </si>
  <si>
    <t>顺河店村</t>
  </si>
  <si>
    <t>解决236户贫困户762人贫困人口出行难问题；贫困群众对项目实施效果非常满意</t>
  </si>
  <si>
    <t>巩固脱贫成果，提升脱贫质量。解决236户贫困户762人贫困人口出行难问题；促进当地经济发展。</t>
  </si>
  <si>
    <t>2019年余店镇郭围孜村郭围孜小桥危桥改造项目</t>
  </si>
  <si>
    <t>余店镇余店村</t>
  </si>
  <si>
    <t>拆旧新建。新建桥梁长6.7米，桥宽8米；</t>
  </si>
  <si>
    <t>余店村</t>
  </si>
  <si>
    <t>巩固脱贫成果，提升脱贫质量。解决75户贫困户294人贫困人口出行难问题；促进当地经济发展。</t>
  </si>
  <si>
    <t>2019年余店镇黄店村黄店桥危桥改造项目</t>
  </si>
  <si>
    <t>拆旧新建。新建桥梁长6.808米，桥宽8米；</t>
  </si>
  <si>
    <t>2019年余店镇姜庙刘庄姜庙刘庄桥危桥改造项目</t>
  </si>
  <si>
    <t>解决62户贫困户230人贫困人口出行难问题；贫困群众对项目实施效果非常满意</t>
  </si>
  <si>
    <t>巩固脱贫成果，提升脱贫质量。解决62户贫困户230人贫困人口出行难问题；促进当地经济发展。</t>
  </si>
  <si>
    <t>2019年余店镇大王庄村大王庄桥危桥改造项目</t>
  </si>
  <si>
    <t>2019年余店镇韩庄村韩庄桥危桥改造项目</t>
  </si>
  <si>
    <t>2019年佛阁寺镇梅湾北梅湾北桥危桥改造项目</t>
  </si>
  <si>
    <t>佛阁寺镇梅湾村</t>
  </si>
  <si>
    <t>梅湾村</t>
  </si>
  <si>
    <t>解决107户贫困户345人贫困人口出行难问题；贫困群众对项目实施效果非常满意</t>
  </si>
  <si>
    <t>巩固脱贫成果，提升脱贫质量。解决107户贫困户345人贫困人口出行难问题；促进当地经济发展。</t>
  </si>
  <si>
    <t>2019年佛阁寺镇闫庄南闫庄南桥危桥改造项目</t>
  </si>
  <si>
    <t>佛阁寺镇闫庄村</t>
  </si>
  <si>
    <t>解决45户贫困户126人贫困人口出行难问题；贫困群众对项目实施效果非常满意</t>
  </si>
  <si>
    <t>巩固脱贫成果，提升脱贫质量。解决45户贫困户126人贫困人口出行难问题；促进当地经济发展。</t>
  </si>
  <si>
    <t>2019年佛阁寺镇闫庄北闫庄北桥危桥改造项目</t>
  </si>
  <si>
    <t>2019年佛阁寺镇吴菜园村吴菜园小桥危桥改造项目</t>
  </si>
  <si>
    <t>佛阁寺镇梅李庄村</t>
  </si>
  <si>
    <t>梅李庄村</t>
  </si>
  <si>
    <t>解决124户贫困户374人贫困人口出行难问题；贫困群众对项目实施效果非常满意</t>
  </si>
  <si>
    <t>巩固脱贫成果，提升脱贫质量。解决124户贫困户374人贫困人口出行难问题；促进当地经济发展。</t>
  </si>
  <si>
    <t>2019年佛阁寺镇贾岗东贾岗东桥危桥改造项目</t>
  </si>
  <si>
    <t>佛阁寺镇冯围孜村</t>
  </si>
  <si>
    <t>冯围孜村</t>
  </si>
  <si>
    <t>解决74户贫困户273人贫困人口出行难问题；贫困群众对项目实施效果非常满意</t>
  </si>
  <si>
    <t>巩固脱贫成果，提升脱贫质量。解决74户贫困户273人贫困人口出行难问题；促进当地经济发展。</t>
  </si>
  <si>
    <t>2019年李桥镇常庄村常庄小桥危桥改造项目</t>
  </si>
  <si>
    <t>李桥镇常老庄村</t>
  </si>
  <si>
    <t>拆旧新建。新建桥梁长5.7米，桥宽10米；</t>
  </si>
  <si>
    <t>常老庄村</t>
  </si>
  <si>
    <t>解决164户贫困户268人贫困人口出行难问题；贫困群众对项目实施效果非常满意</t>
  </si>
  <si>
    <t>巩固脱贫成果，提升脱贫质量。解决164户贫困户268人贫困人口出行难问题；促进当地经济发展。</t>
  </si>
  <si>
    <t>驻马店</t>
  </si>
  <si>
    <t>2019年新蔡县古吕街道东湖村排水沟修建项目</t>
  </si>
  <si>
    <t>古吕街道东湖居委会</t>
  </si>
  <si>
    <t>2019年5月至2019年10月</t>
  </si>
  <si>
    <t>县扶贫办</t>
  </si>
  <si>
    <t>汪庄南侧，新建1000米长、1.5米宽的南北走向排水沟</t>
  </si>
  <si>
    <t>财政涉农统筹整合资金</t>
  </si>
  <si>
    <t>东湖村</t>
  </si>
  <si>
    <t>通过该项目建设，能够改善居民居住环境，方便居民日常出行生活方便，使全居会232户贫困受益，提升基层党组织的形象，增强基层党支部的战斗力凝聚力和向心力，提高为贫困户服务能力。</t>
  </si>
  <si>
    <t>改善东湖居民日常排水难的情况，改善贫困232户1085人生活生产方便，居民居住环境，提高居民满意度、幸福感</t>
  </si>
  <si>
    <t>2019年新蔡县棠村镇农田水利提升项目</t>
  </si>
  <si>
    <t xml:space="preserve"> </t>
  </si>
  <si>
    <t>2019年新蔡县棠村镇龙王庙村道路工程项目</t>
  </si>
  <si>
    <t>棠村镇龙王庙村</t>
  </si>
  <si>
    <t>2019年6月至2019年12月</t>
  </si>
  <si>
    <t xml:space="preserve">新修1.581公里、4米宽，18厘米厚的水泥路3条。新建过路桥涵桥Ⅰ型（1.5m净跨×4.5m净宽）1座
</t>
  </si>
  <si>
    <t>龙王庙村</t>
  </si>
  <si>
    <t>通过项目实施后，项目区内生产路硬化率达到90%以上，通达率达到95%，通过新修硬化路解决3646人其中271户1083人贫困户出行难问题。</t>
  </si>
  <si>
    <t>巩固脱贫成果，提升脱贫质量。解决贫困户271户1083人的出行难、农业生产进地难。</t>
  </si>
  <si>
    <t>2019年新蔡县棠村镇任小寨村道路工程项目</t>
  </si>
  <si>
    <t>棠村镇任小寨村</t>
  </si>
  <si>
    <t xml:space="preserve">新修4.405公里、4米宽，18厘米厚的水泥路3条。
新建过路桥桥Ⅰ型（1.5m净跨×4.5m净宽）2座，桥Ⅱ型（净跨3m×净宽5.5m）3座
</t>
  </si>
  <si>
    <t>通过项目实施后，项目区内生产路硬化率达到90%以上，通达率达到95%，通过新修硬化路解决3434人其中45户174人贫困户出行难问题。</t>
  </si>
  <si>
    <t>巩固脱贫成果，提升脱贫质量。解决贫困户45户174人的出行难、农业生产进地难。</t>
  </si>
  <si>
    <t>2019年新蔡县棠村镇徐庄村道路工程项目</t>
  </si>
  <si>
    <t>棠村镇徐庄村</t>
  </si>
  <si>
    <t xml:space="preserve">新修1.25公里、4米宽，18厘米厚的水泥路1条。
新建过路桥桥Ⅰ型（1.5m净跨×4.5m净宽）1座，Ⅱ型（净跨3m×净宽5.5m）1座。
</t>
  </si>
  <si>
    <t>通过项目实施后，项目区内生产路硬化率达到90%以上，通达率达到95%，通过新修硬化路解决2716人其中207户829人贫困户出行难问题。</t>
  </si>
  <si>
    <t>巩固脱贫成果，提升脱贫质量。解决贫困户207户829人的出行难、农业生产进地难。</t>
  </si>
  <si>
    <t>2019年新蔡县棠村镇后李营村机井工程项目</t>
  </si>
  <si>
    <t>棠村镇后李营村</t>
  </si>
  <si>
    <t>新打机井50米深机井44眼。</t>
  </si>
  <si>
    <t>后李营村</t>
  </si>
  <si>
    <t>通过项目实施后，提高后李营村防灾抗灾能力，新增灌溉面积0.2万亩，改善灌溉面积0.08万亩;后李营优质农产品种植面积0.28万亩，农产品优质率达到100%。通过新打机井建设项目的实施，建成稳产高产、旱涝保收、节水高效的高标准基本农田，使后李营村2785人，其中贫困户145户569人受益仅此一项可以提高粮食综合生产能力提高5%以上。</t>
  </si>
  <si>
    <t>巩固脱贫成果，提升脱贫质量。解决贫困户145户569人的灌溉难，通过种植优质农产品脱贫致富。</t>
  </si>
  <si>
    <t>2019年新蔡县棠村镇龙王庙村机井工程项目</t>
  </si>
  <si>
    <t>通过项目实施后，提高龙王庙村防灾抗灾能力，新增灌溉面积0.28万亩，改善灌溉面积0.07万亩;龙王庙村优质农产品种植面积0.35万亩，农产品优质率达到100%。通过新打机井建设项目的实施，建成稳产高产、旱涝保收、节水高效的高标准基本农田，使龙王庙村3646人，其中271户1083人贫困户受益，仅此一项可以提高粮食综合生产能力提高5%以上。</t>
  </si>
  <si>
    <t>巩固脱贫成果，提升脱贫质量。解决贫困户271户1083人的灌溉难，通过种植优质农产品脱贫致富。</t>
  </si>
  <si>
    <t>2019年新蔡县棠村镇路庄村机井工程项目</t>
  </si>
  <si>
    <t>棠村镇路庄村</t>
  </si>
  <si>
    <t>新打机井50米深机井43眼。</t>
  </si>
  <si>
    <t>通过项目实施后，提高路庄村防灾抗灾能力，新增灌溉面积0.2万亩，改善灌溉面积0.08万亩;路庄优质农产品种植面积0.28万亩，农产品优质率达到100%。通过新打机井建设项目的实施，建成稳产高产、旱涝保收、节水高效的高标准基本农田，使路庄村3098人，其中42户161人贫困户受益，仅此一项可以提高粮食综合生产能力提高5%以上。</t>
  </si>
  <si>
    <t>巩固脱贫成果，提升脱贫质量。解决贫困户42户161人的灌溉难，通过种植优质农产品脱贫致富。</t>
  </si>
  <si>
    <t>2019年新蔡县棠村镇任小寨村机井工程项目</t>
  </si>
  <si>
    <t>新打机井50米深机井54眼。</t>
  </si>
  <si>
    <t>通过项目实施后，提高任小寨村防灾抗灾能力，新增灌溉面积0.3万亩，改善灌溉面积0.07万亩;任小寨村优质农产品种植面积0.37万亩，农产品优质率达到100%。通过新打机井建设项目的实施，建成稳产高产、旱涝保收、节水高效的高标准基本农田，使任小寨村3434人，其中45户174人贫困户受益，仅此一项可以提高粮食综合生产能力提高5%以上。</t>
  </si>
  <si>
    <t>巩固脱贫成果，提升脱贫质量。解决贫困户45户174人的灌溉难，通过种植优质农产品脱贫致富。</t>
  </si>
  <si>
    <t>2019年新蔡县棠村镇棠村村机井工程项目</t>
  </si>
  <si>
    <t>棠村镇棠村村</t>
  </si>
  <si>
    <t>新打机井50米深机井19眼。</t>
  </si>
  <si>
    <t>通过项目实施后，提高棠村村防灾抗灾能力，新增灌溉面积0.25万亩，改善灌溉面积0.08万亩;棠村村优质农产品种植面积0.33万亩，农产品优质率达到100%。通过新打机井建设项目的实施，建成稳产高产、旱涝保收、节水高效的高标准基本农田，使棠村村3115人，其中38户143人贫困户受益，仅此一项可以提高粮食综合生产能力提高5%以上。</t>
  </si>
  <si>
    <t>巩固脱贫成果，提升脱贫质量。解决贫困户38户143人的灌溉难，通过种植优质农产品脱贫致富。</t>
  </si>
  <si>
    <t>2019年新蔡县棠村镇万楼村机井工程项目</t>
  </si>
  <si>
    <t>棠村镇万楼村</t>
  </si>
  <si>
    <t>新打机井50米深机井60眼。</t>
  </si>
  <si>
    <t>通过项目实施后，提高万楼村防灾抗灾能力，新增灌溉面积0.31万亩，改善灌溉面积0.08万亩;万楼优质农产品种植面积0.39万亩，农产品优质率达到100%。通过新打机井建设项目的实施，建成稳产高产、旱涝保收、节水高效的高标准基本农田，使万楼村3967人，其中71户267人贫困户受益，仅此一项可以提高粮食综合生产能力提高5%以上。</t>
  </si>
  <si>
    <t>巩固脱贫成果，提升脱贫质量。解决贫困户71户267人的灌溉难，通过种植优质农产品脱贫致富。</t>
  </si>
  <si>
    <t>2019年新蔡县棠村镇徐庄村机井工程项目</t>
  </si>
  <si>
    <t>新打机井50米深机井39眼。</t>
  </si>
  <si>
    <t>通过项目实施后，提高徐庄村防灾抗灾能力，新增灌溉面积0.25万亩，改善灌溉面积0.07万亩;徐庄村优质农产品种植面积0.32万亩，农产品优质率达到100%。通过新打机井建设项目的实施，建成稳产高产、旱涝保收、节水高效的高标准基本农田，使徐庄村2716人，其中207户829贫困户受益，仅此一项可以提高粮食综合生产能力提高5%以上。</t>
  </si>
  <si>
    <t>巩固脱贫成果，提升脱贫质量。解决贫困户207户829人的灌溉难，通过种植优质农产品脱贫致富。</t>
  </si>
  <si>
    <t>2019年新蔡县棠村镇张老庄村机井工程项目</t>
  </si>
  <si>
    <t>棠村镇张老庄村</t>
  </si>
  <si>
    <t>新打机井50米深机井36眼。</t>
  </si>
  <si>
    <t>通过项目实施后，提高张老庄村防灾抗灾能力，新增灌溉面积0.2万亩，改善灌溉面积0.08万亩;张老庄村优质农产品种植面积0.28万亩，农产品优质率达到100%。通过新打机井建设项目的实施，建成稳产高产、旱涝保收、节水高效的高标准基本农田，使张老庄村3000人，其中35户129人贫困户受益，仅此一项可以提高粮食综合生产能力提高5%以上。</t>
  </si>
  <si>
    <t>巩固脱贫成果，提升脱贫质量。解决贫困户35户129人的灌溉难，通过种植优质农产品脱贫致富。</t>
  </si>
  <si>
    <t>2019年新蔡县棠村镇后李营村铺设地埋管道工程项目</t>
  </si>
  <si>
    <r>
      <rPr>
        <sz val="10"/>
        <color theme="1"/>
        <rFont val="宋体"/>
        <charset val="134"/>
        <scheme val="minor"/>
      </rPr>
      <t>44眼机井新配套公称压力0.4Mpa</t>
    </r>
    <r>
      <rPr>
        <sz val="10"/>
        <color indexed="8"/>
        <rFont val="微软雅黑"/>
        <charset val="134"/>
      </rPr>
      <t>Ф</t>
    </r>
    <r>
      <rPr>
        <sz val="10"/>
        <color theme="1"/>
        <rFont val="宋体"/>
        <charset val="134"/>
        <scheme val="minor"/>
      </rPr>
      <t>110PVC-U低压地埋管18876米。</t>
    </r>
  </si>
  <si>
    <t>通过项目实施后，采用地埋低压管道输水，灌溉水利用系数从0.65提高到0.855，根据灌溉定额，亩节水量为12.91m3，年节水量3.98万m3。提高后李营村防灾抗灾能力，新增灌溉面积0.2万亩，改善灌溉面积0.08万亩;后李营优质农产品种植面积0.28万亩，农产品优质率达到100%。通过铺设地埋管工程建设的实施，建成稳产高产、旱涝保收、节水高效的高标准基本农田，使后李营村2785人，其中145户569人贫困户受益，仅此一项可以提高粮食综合生产能力提高5%以上。</t>
  </si>
  <si>
    <t>2019年新蔡县棠村镇龙王庙村铺设地埋管道工程项目</t>
  </si>
  <si>
    <t>通过项目实施后，采用地埋低压管道输水，灌溉水利用系数从0.65提高到0.855，根据灌溉定额，亩节水量为12.91m3，年节水量4.88万m3。提高龙王庙村防灾抗灾能力，新增灌溉面积0.27万亩，改善灌溉面积0.08万亩;龙王庙优质农产品种植面积0.35万亩，农产品优质率达到100%。通过铺设地埋管工程建设的实施，建成稳产高产、旱涝保收、节水高效的高标准基本农田，使龙王庙村3646人，其中271户1083人贫困户受益，仅此一项可以提高粮食综合生产能力提高5%以上。</t>
  </si>
  <si>
    <t>2019年新蔡县棠村镇路庄村铺设地埋管道工程项目</t>
  </si>
  <si>
    <r>
      <rPr>
        <sz val="10"/>
        <color theme="1"/>
        <rFont val="宋体"/>
        <charset val="134"/>
        <scheme val="minor"/>
      </rPr>
      <t>43眼机井新配套公称压力0.4Mpa</t>
    </r>
    <r>
      <rPr>
        <sz val="10"/>
        <color indexed="8"/>
        <rFont val="微软雅黑"/>
        <charset val="134"/>
      </rPr>
      <t>Ф</t>
    </r>
    <r>
      <rPr>
        <sz val="10"/>
        <color theme="1"/>
        <rFont val="宋体"/>
        <charset val="134"/>
        <scheme val="minor"/>
      </rPr>
      <t>110PVC-U低压地埋管18447米。</t>
    </r>
  </si>
  <si>
    <t>通过项目实施后，采用地埋低压管道输水，灌溉水利用系数从0.65提高到0.855，根据灌溉定额，亩节水量为12.91m3，年节水量3.89万m3。提高路庄村防灾抗灾能力，新增灌溉面积0.2万亩，改善灌溉面积0.08万亩;路庄优质农产品种植面积0.28万亩，农产品优质率达到100%。通过铺设地埋管工程建设的实施，建成稳产高产、旱涝保收、节水高效的高标准基本农田，使路庄村3098人，其中42户161人贫困户受益，仅此一项可以提高粮食综合生产能力提高5%以上。</t>
  </si>
  <si>
    <t>2019年新蔡县棠村镇任小寨村铺设地埋管道工程项目</t>
  </si>
  <si>
    <r>
      <rPr>
        <sz val="10"/>
        <color theme="1"/>
        <rFont val="宋体"/>
        <charset val="134"/>
        <scheme val="minor"/>
      </rPr>
      <t>54眼机井新配套公称压力0.4Mpa</t>
    </r>
    <r>
      <rPr>
        <sz val="10"/>
        <color indexed="8"/>
        <rFont val="微软雅黑"/>
        <charset val="134"/>
      </rPr>
      <t>Ф</t>
    </r>
    <r>
      <rPr>
        <sz val="10"/>
        <color theme="1"/>
        <rFont val="宋体"/>
        <charset val="134"/>
        <scheme val="minor"/>
      </rPr>
      <t>110PVC-U低压地埋管23166米。</t>
    </r>
  </si>
  <si>
    <t>通过项目实施后，采用地埋低压管道输水，灌溉水利用系数从0.65提高到0.855，根据灌溉定额，亩节水量为12.91m3，年节水量4.88万m3。提高任小寨村防灾抗灾能力，新增灌溉面积0.3万亩，改善灌溉面积0.07万亩;任小寨优质农产品种植面积0.37万亩，农产品优质率达到100%。通过铺设地埋管工程建设的实施，建成稳产高产、旱涝保收、节水高效的高标准基本农田，使任小寨村3434人，其中45户174人贫困户受益，仅此一项可以提高粮食综合生产能力提高5%以上。</t>
  </si>
  <si>
    <t>2019年新蔡县棠村镇棠村村铺设地埋管道工程项目</t>
  </si>
  <si>
    <r>
      <rPr>
        <sz val="10"/>
        <color theme="1"/>
        <rFont val="宋体"/>
        <charset val="134"/>
        <scheme val="minor"/>
      </rPr>
      <t>19眼机井新配套公称压力0.4Mpa</t>
    </r>
    <r>
      <rPr>
        <sz val="10"/>
        <color indexed="8"/>
        <rFont val="微软雅黑"/>
        <charset val="134"/>
      </rPr>
      <t>Ф</t>
    </r>
    <r>
      <rPr>
        <sz val="10"/>
        <color theme="1"/>
        <rFont val="宋体"/>
        <charset val="134"/>
        <scheme val="minor"/>
      </rPr>
      <t>110PVC-U低压地埋管8151米。</t>
    </r>
  </si>
  <si>
    <t>通过项目实施后，采用地埋低压管道输水，灌溉水利用系数从0.65提高到0.855，根据灌溉定额，亩节水量为12.91m3，年节水量1.72万m3。提高棠村村防灾抗灾能力，新增灌溉面积0.25万亩，改善灌溉面积0.08万亩;棠村村优质农产品种植面积0.33万亩，农产品优质率达到100%。通过铺设地埋管工程建设的实施，建成稳产高产、旱涝保收、节水高效的高标准基本农田，使棠村村3115人，其中38户143人贫困户受益，仅此一项可以提高粮食综合生产能力提高5%以上。</t>
  </si>
  <si>
    <t>2019年新蔡县棠村镇万楼村铺设地埋管道工程项目</t>
  </si>
  <si>
    <r>
      <rPr>
        <sz val="10"/>
        <color theme="1"/>
        <rFont val="宋体"/>
        <charset val="134"/>
        <scheme val="minor"/>
      </rPr>
      <t>60眼机井新配套公称压力0.4Mpa</t>
    </r>
    <r>
      <rPr>
        <sz val="10"/>
        <color indexed="8"/>
        <rFont val="微软雅黑"/>
        <charset val="134"/>
      </rPr>
      <t>Ф</t>
    </r>
    <r>
      <rPr>
        <sz val="10"/>
        <color theme="1"/>
        <rFont val="宋体"/>
        <charset val="134"/>
        <scheme val="minor"/>
      </rPr>
      <t>110PVC-U低压地埋管25740米。</t>
    </r>
  </si>
  <si>
    <t>通过项目实施后，采用地埋低压管道输水，灌溉水利用系数从0.65提高到0.855，根据灌溉定额，亩节水量为12.91m3，年节水量5.42万m3。提高万楼村防灾抗灾能力，新增灌溉面积0.31万亩，改善灌溉面积0.08万亩;万楼优质农产品种植面积0.39万亩，农产品优质率达到100%。通过铺设地埋管工程建设的实施，建成稳产高产、旱涝保收、节水高效的高标准基本农田，使万楼村3967人，其中71户267人贫困户受益，仅此一项可以提高粮食综合生产能力提高5%以上。</t>
  </si>
  <si>
    <t>2019年新蔡县棠村镇徐庄村铺设地埋管道工程项目</t>
  </si>
  <si>
    <r>
      <rPr>
        <sz val="10"/>
        <color theme="1"/>
        <rFont val="宋体"/>
        <charset val="134"/>
        <scheme val="minor"/>
      </rPr>
      <t>39眼机井新配套公称压力0.4Mpa</t>
    </r>
    <r>
      <rPr>
        <sz val="10"/>
        <color indexed="8"/>
        <rFont val="微软雅黑"/>
        <charset val="134"/>
      </rPr>
      <t>Ф</t>
    </r>
    <r>
      <rPr>
        <sz val="10"/>
        <color theme="1"/>
        <rFont val="宋体"/>
        <charset val="134"/>
        <scheme val="minor"/>
      </rPr>
      <t>110PVC-U低压地埋管16731米。</t>
    </r>
  </si>
  <si>
    <t>通过项目实施后，采用地埋低压管道输水，灌溉水利用系数从0.65提高到0.855，根据灌溉定额，亩节水量为12.91m3，年节水量4.13万m3。提高徐庄村防灾抗灾能力，新增灌溉面积0.24万亩，改善灌溉面积0.08万亩;徐庄村优质农产品种植面积0.32万亩，农产品优质率达到100%。通过铺设地埋管工程建设的实施，建成稳产高产、旱涝保收、节水高效的高标准基本农田，使徐庄村2716人，其中207户829人贫困户受益，仅此一项可以提高粮食综合生产能力提高5%以上。</t>
  </si>
  <si>
    <t>2019年新蔡县棠村镇张老庄村铺设地埋管道工程项目</t>
  </si>
  <si>
    <r>
      <rPr>
        <sz val="10"/>
        <color theme="1"/>
        <rFont val="宋体"/>
        <charset val="134"/>
        <scheme val="minor"/>
      </rPr>
      <t>36眼机井新配套公称压力0.4Mpa</t>
    </r>
    <r>
      <rPr>
        <sz val="10"/>
        <color indexed="8"/>
        <rFont val="微软雅黑"/>
        <charset val="134"/>
      </rPr>
      <t>Ф</t>
    </r>
    <r>
      <rPr>
        <sz val="10"/>
        <color theme="1"/>
        <rFont val="宋体"/>
        <charset val="134"/>
        <scheme val="minor"/>
      </rPr>
      <t>110PVC-U低压地埋管15444米。</t>
    </r>
  </si>
  <si>
    <t>通过项目实施后，采用地埋低压管道输水，灌溉水利用系数从0.65提高到0.855，根据灌溉定额，亩节水量为12.91m3，年节水量3.61万m3。提高张老庄村防灾抗灾能力，新增灌溉面积0.20万亩，改善灌溉面积0.08万亩;张老庄村优质农产品种植面积0.28万亩，农产品优质率达到100%。通过铺设地埋管工程建设的实施，建成稳产高产、旱涝保收、节水高效的高标准基本农田，使张老庄村3000人，其中35户129人贫困户受益，仅此一项可以提高粮食综合生产能力提高5%以上。</t>
  </si>
  <si>
    <t>2019年新蔡县棠村镇后李营村机井配套工程项目</t>
  </si>
  <si>
    <t>44眼机井新配套型号200QJ32-39/3潜水泵44套。</t>
  </si>
  <si>
    <t>通过项目实施后，提高后李营村防灾抗灾能力，新增灌溉面积0.2万亩，改善灌溉面积0.08万亩;后李营村优质农产品种植面积0.28万亩，农产品优质率达到100%。通过机井配套建设项目的实施，建成稳产高产、旱涝保收、节水高效的高标准基本农田，使后李营村2785人，其中145户569人贫困户受益，仅此一项可以提高粮食综合生产能力提高5%以上。</t>
  </si>
  <si>
    <t>2019年新蔡县棠村镇龙王庙村机井配套工程项目</t>
  </si>
  <si>
    <t>通过项目实施后，提高龙王庙村防灾抗灾能力，新增灌溉面积0.27万亩，改善灌溉面积0.08万亩;龙王庙村优质农产品种植面积0.35万亩，农产品优质率达到100%。通过机井配套建设项目的实施，建成稳产高产、旱涝保收、节水高效的高标准基本农田，使龙王庙村3646人，其中271户1083人贫困户受益，仅此一项可以提高粮食综合生产能力提高5%以上。</t>
  </si>
  <si>
    <t>2019年新蔡县棠村镇路庄村机井配套工程项目</t>
  </si>
  <si>
    <t>43眼机井新配套型号200QJ32-39/3潜水泵43套。</t>
  </si>
  <si>
    <t>通过项目实施后，提高路庄村防灾抗灾能力，新增灌溉面积0.2万亩，改善灌溉面积0.08万亩;路庄村优质农产品种植面积0.28万亩，农产品优质率达到100%。通过机井配套建设项目的实施，建成稳产高产、旱涝保收、节水高效的高标准基本农田，使路庄村3089人，其中42户161人贫困户受益，仅此一项可以提高粮食综合生产能力提高5%以上。</t>
  </si>
  <si>
    <t>2019年新蔡县棠村镇任小寨村机井配套工程项目</t>
  </si>
  <si>
    <t>54眼机井新配套型号200QJ32-39/3潜水泵54套。</t>
  </si>
  <si>
    <t>通过项目实施后，提高任小寨村防灾抗灾能力，新增灌溉面积0.27万亩，改善灌溉面积0.08万亩;任小寨村优质农产品种植面积0.35万亩，农产品优质率达到100%。通过机井配套建设项目的实施，建成稳产高产、旱涝保收、节水高效的高标准基本农田，使任小寨村3434人，其中45户174人贫困户受益，仅此一项可以提高粮食综合生产能力提高5%以上。</t>
  </si>
  <si>
    <t>2019年新蔡县棠村镇棠村村机井配套工程项目</t>
  </si>
  <si>
    <t>19眼机井新配套型号200QJ32-39/3潜水泵19套。</t>
  </si>
  <si>
    <t>通过项目实施后，提高棠村村防灾抗灾能力，新增灌溉面积0.25万亩，改善灌溉面积0.08万亩;棠村村优质农产品种植面积0.33万亩，农产品优质率达到100%。通过机井配套建设项目的实施，建成稳产高产、旱涝保收、节水高效的高标准基本农田，使棠村村3115人，其中38户143人贫困户受益，仅此一项可以提高粮食综合生产能力提高5%以上。</t>
  </si>
  <si>
    <t>2019年新蔡县棠村镇万楼村机井配套工程项目</t>
  </si>
  <si>
    <t>60眼机井新配套型号200QJ32-39/3潜水泵60套。</t>
  </si>
  <si>
    <t>通过项目实施后，提高万楼村防灾抗灾能力，新增灌溉面积0.31万亩，改善灌溉面积0.08万亩;万楼村优质农产品种植面积0.39万亩，农产品优质率达到100%。通过机井配套建设项目的实施，建成稳产高产、旱涝保收、节水高效的高标准基本农田，使万楼村3967人，其中71户267人贫困户受益，仅此一项可以提高粮食综合生产能力提高5%以上。</t>
  </si>
  <si>
    <t>2019年新蔡县棠村镇徐庄村机井配套工程项目</t>
  </si>
  <si>
    <t>39眼机井新配套型号200QJ32-39/3潜水泵39套。</t>
  </si>
  <si>
    <t>通过项目实施后，提高徐庄村防灾抗灾能力，新增灌溉面积0.24万亩，改善灌溉面积0.08万亩;徐庄村优质农产品种植面积0.32万亩，农产品优质率达到100%。通过机井配套建设项目的实施，建成稳产高产、旱涝保收、节水高效的高标准基本农田，使徐庄村2716人，其中207户829人贫困户受益，仅此一项可以提高粮食综合生产能力提高5%以上。</t>
  </si>
  <si>
    <t>2019年新蔡县棠村镇张老庄村机井配套工程项目</t>
  </si>
  <si>
    <t>36眼机井新配套型号200QJ32-39/3潜水泵36套。</t>
  </si>
  <si>
    <t>通过项目实施后，提高张老庄村防灾抗灾能力，新增灌溉面积0.20万亩，改善灌溉面积0.08万亩;张老庄村优质农产品种植面积0.28万亩，农产品优质率达到100%。通过机井配套建设项目的实施，建成稳产高产、旱涝保收、节水高效的高标准基本农田，使张老庄村3000人，其中35户129人贫困户受益，仅此一项可以提高粮食综合生产能力提高5%以上。</t>
  </si>
  <si>
    <t>2019年新蔡县棠村镇后李营村桥涵工程项目</t>
  </si>
  <si>
    <t>新修桥涵规格（1.5m净跨×4.5m净宽）生产桥共36座。</t>
  </si>
  <si>
    <t>通过项目实施，实现了路相通沟相连，提高项目区防灾抗灾能力，使后李营村2785人，其中145户569人贫困户受益，解决群众农业生产进地难问题。</t>
  </si>
  <si>
    <t>巩固脱贫成果，提升脱贫质量。解决贫困户145户569人的农业生产进地难，通过种植优质农产品脱贫致富。</t>
  </si>
  <si>
    <t>2019年新蔡县棠村镇龙王庙村桥涵工程项目</t>
  </si>
  <si>
    <t>新修桥涵规格（1.5m净跨×4.5m净宽）生产桥共10座。</t>
  </si>
  <si>
    <t>通过项目实施，实现了路相通沟相连，提高项目区防灾抗灾能力，使龙王庙村3646人，其中271户1083人贫困户受益，解决群众农业生产进地难问题。</t>
  </si>
  <si>
    <t>巩固脱贫成果，提升脱贫质量。解决贫困户271户1083人的农业生产进地难，通过种植优质农产品脱贫致富。</t>
  </si>
  <si>
    <t>2019年新蔡县棠村镇路庄村桥涵工程项目</t>
  </si>
  <si>
    <t>新修桥涵规格（1.5m净跨×4.5m净宽）生产桥共37座。</t>
  </si>
  <si>
    <t>通过项目实施，实现了路相通沟相连，提高项目区防灾抗灾能力，使路庄村3098人，其中42户161人贫困户受益，解决群众农业生产进地难问题。</t>
  </si>
  <si>
    <t>巩固脱贫成果，提升脱贫质量。解决贫困户42户161人的农业生产进地难，通过种植优质农产品脱贫致富。</t>
  </si>
  <si>
    <t>2019年新蔡县棠村镇任小寨村桥涵工程项目</t>
  </si>
  <si>
    <t>新修桥涵规格（1.5m净跨×4.5m净宽）生产桥共14座。</t>
  </si>
  <si>
    <t>通过项目实施，实现了路相通沟相连，提高项目区防灾抗灾能力，使任小寨村3434人，其中45户174人贫困户受益，解决群众农业生产进地难问题。</t>
  </si>
  <si>
    <t>巩固脱贫成果，提升脱贫质量。解决贫困户45户174人的农业生产进地难，通过种植优质农产品脱贫致富。</t>
  </si>
  <si>
    <t>2019年新蔡县棠村镇棠村村桥涵工程项目</t>
  </si>
  <si>
    <t>新修桥涵规格（1.5m净跨×4.5m净宽）生产桥共4座。</t>
  </si>
  <si>
    <t>通过项目实施，实现了路相通沟相连，提高项目区防灾抗灾能力，使棠村村3115人，其中38户143人贫困户受益，解决群众农业生产进地难问题。</t>
  </si>
  <si>
    <t>巩固脱贫成果，提升脱贫质量。解决贫困户38户143人的农业生产进地难，通过种植优质农产品脱贫致富。</t>
  </si>
  <si>
    <t>2019年新蔡县棠村镇万楼村桥涵工程项目</t>
  </si>
  <si>
    <t>通过项目实施，实现了路相通沟相连，提高项目区防灾抗灾能力，使万楼村3967人，其中71户267人贫困户受益，解决群众农业生产进地难问题。</t>
  </si>
  <si>
    <t>巩固脱贫成果，提升脱贫质量。解决贫困户71户267人的农业生产进地难，通过种植优质农产品脱贫致富。</t>
  </si>
  <si>
    <t>2019年新蔡县棠村镇徐庄村桥涵工程项目</t>
  </si>
  <si>
    <t>新修桥涵规格（1.5m净跨×4.5m净宽）生产桥共15座。</t>
  </si>
  <si>
    <t>通过项目实施，实现了路相通沟相连，提高项目区防灾抗灾能力，使徐庄村2716人，其中207户829人贫困户受益，解决群众农业生产进地难问题。</t>
  </si>
  <si>
    <t>巩固脱贫成果，提升脱贫质量。解决贫困户207户829人的农业生产进地难，通过种植优质农产品脱贫致富。</t>
  </si>
  <si>
    <t>2019年新蔡县棠村镇张老庄村桥涵工程项目</t>
  </si>
  <si>
    <t>新修桥涵规格（1.5m净跨×4.5m净宽）生产桥共21座。</t>
  </si>
  <si>
    <t>通过项目实施，实现了路相通沟相连，提高项目区防灾抗灾能力，使张老庄村3000人，其中35户129人贫困户受益，解决群众农业生产进地难问题。</t>
  </si>
  <si>
    <t>巩固脱贫成果，提升脱贫质量。解决贫困户35户129人的农业生产进地难，通过种植优质农产品脱贫致富。</t>
  </si>
  <si>
    <t>2019年新蔡县棠村镇后李营村疏浚排水沟工程项目</t>
  </si>
  <si>
    <t>新疏浚排涝沟9条7.555公里，完成土方0.7662万立方米。</t>
  </si>
  <si>
    <t>通过项目实施后疏通了沟渠，清理了地头沟内陈年秸秆、垃圾，实现沟内无秸秆杂草，水质清，达到了旱能浇、涝能排的治理要求，使后李营村2785人，其中145户569人贫困户受益。</t>
  </si>
  <si>
    <t>巩固脱贫成果，提升脱贫质量。解决贫困户145户569人的农业生产排涝难，通过种植优质农产品脱贫致富。</t>
  </si>
  <si>
    <t>2019年新蔡县棠村镇龙王庙村疏浚排水沟工程项目</t>
  </si>
  <si>
    <t>新疏浚排涝沟6条9.166公里，完成土方4.167万立方米。</t>
  </si>
  <si>
    <t>通过项目实施后疏通了沟渠，清理了地头沟内陈年秸秆、垃圾，实现沟内无秸秆杂草，水质清，达到了旱能浇、涝能排的治理要求，使龙王庙村3646人，其中271户1083人贫困户受益。</t>
  </si>
  <si>
    <t>巩固脱贫成果，提升脱贫质量。解决贫困户271户1083人的农业生产排涝难，通过种植优质农产品脱贫致富。</t>
  </si>
  <si>
    <t>2019年新蔡县棠村镇路庄村疏浚排水沟工程项目</t>
  </si>
  <si>
    <t>新疏浚排涝沟6条8.7公里，完成土方1.6182万立方米。</t>
  </si>
  <si>
    <t>通过项目实施后疏通了沟渠，清理了地头沟内陈年秸秆、垃圾，实现沟内无秸秆杂草，水质清，达到了旱能浇、涝能排的治理要求，使路庄村3098人，其中42户161人贫困户受益。</t>
  </si>
  <si>
    <t>巩固脱贫成果，提升脱贫质量。解决贫困户42户161人的农业生产排涝难，通过种植优质农产品脱贫致富。</t>
  </si>
  <si>
    <t>2019年新蔡县棠村镇任小寨村疏浚排水沟工程项目</t>
  </si>
  <si>
    <t>任新疏浚排涝沟11条1.509公里，完成土方2.8314万立方米。</t>
  </si>
  <si>
    <t>通过项目实施后疏通了沟渠，清理了地头沟内陈年秸秆、垃圾，实现沟内无秸秆杂草，水质清，达到了旱能浇、涝能排的治理要求，使任小寨村3434人，其中45户174人贫困户受益。</t>
  </si>
  <si>
    <t>巩固脱贫成果，提升脱贫质量。解决贫困户45户174人的农业生产排涝难，通过种植优质农产品脱贫致富。</t>
  </si>
  <si>
    <t>2019年新蔡县棠村镇棠村村疏浚排水沟工程项目</t>
  </si>
  <si>
    <t>新疏浚排涝沟6条4.828公里，完成土方0.4224万立方米。</t>
  </si>
  <si>
    <t>通过项目实施后疏通了沟渠，清理了地头沟内陈年秸秆、垃圾，实现沟内无秸秆杂草，水质清，达到了旱能浇、涝能排的治理要求，使棠村村3115人，其中38户143人贫困户受益。</t>
  </si>
  <si>
    <t>巩固脱贫成果，提升脱贫质量。解决贫困户38户143人的农业生产排涝难，通过种植优质农产品脱贫致富。</t>
  </si>
  <si>
    <t>2019年新蔡县棠村镇万楼村疏浚排水沟工程项目</t>
  </si>
  <si>
    <t>新疏浚排涝沟10条12.93公里，完成土方3.6425万立方米。</t>
  </si>
  <si>
    <t>通过项目实施后疏通了沟渠，清理了地头沟内陈年秸秆、垃圾，实现沟内无秸秆杂草，水质清，达到了旱能浇、涝能排的治理要求，使万楼村3967人，其中71户267人贫困户受益。</t>
  </si>
  <si>
    <t>巩固脱贫成果，提升脱贫质量。解决贫困户71户267人的农业生产排涝难，通过种植优质农产品脱贫致富。</t>
  </si>
  <si>
    <t>2019年新蔡县棠村镇徐庄村疏浚排水沟工程项目</t>
  </si>
  <si>
    <t>新疏浚排涝沟6条6.282公里，完成土方0.5496万立方米。</t>
  </si>
  <si>
    <t>通过项目实施后疏通了沟渠，清理了地头沟内陈年秸秆、垃圾，实现沟内无秸秆杂草，水质清，达到了旱能浇、涝能排的治理要求，使徐庄村2716人，其中207户829人贫困户受益。</t>
  </si>
  <si>
    <t>巩固脱贫成果，提升脱贫质量。解决贫困户207户829人的农业生产排涝难，通过种植优质农产品脱贫致富。</t>
  </si>
  <si>
    <t>2019年新蔡县棠村镇张老庄村疏浚排水沟工程项目</t>
  </si>
  <si>
    <t>新疏浚排涝沟4条3.856公里，完成土方0.3374万立方米。</t>
  </si>
  <si>
    <t>通过项目实施后疏通了沟渠，清理了地头沟内陈年秸秆、垃圾，实现沟内无秸秆杂草，水质清，达到了旱能浇、涝能排的治理要求，使张老庄村3000人，其中35户129人贫困户受益。</t>
  </si>
  <si>
    <t>巩固脱贫成果，提升脱贫质量。解决贫困户35户129人的农业生产排涝难，通过种植优质农产品脱贫致富。</t>
  </si>
  <si>
    <t>2019年新蔡县棠村镇后李营村台区配套及地埋线工程项目</t>
  </si>
  <si>
    <t>44眼新配套4个台区，19360米地埋线。</t>
  </si>
  <si>
    <t>通过新打机井建设项目的实施，建成稳产高产、旱涝保收、节水高效的高标准基本农田，使后李营村2785人，其中145户569人贫困户受益仅此一项可以提高粮食综合生产能力提高5%以上。</t>
  </si>
  <si>
    <t>2019年新蔡县棠村镇龙王庙村台区配套及地埋线工程项目</t>
  </si>
  <si>
    <t>通过新打机井建设项目的实施，建成稳产高产、旱涝保收、节水高效的高标准基本农田，使龙王庙村3646人，其中271户1083人贫困户受益仅此一项可以提高粮食综合生产能力提高5%以上。</t>
  </si>
  <si>
    <t>2019年新蔡县棠村镇路庄村台区配套及地埋线工程项目</t>
  </si>
  <si>
    <t>43眼新配套4个台区，18920米地埋线。</t>
  </si>
  <si>
    <t>通过新打机井建设项目的实施，建成稳产高产、旱涝保收、节水高效的高标准基本农田，使路庄村3098人，其中贫困户受益仅此一项可以提高粮食综合生产能力提高5%以上。</t>
  </si>
  <si>
    <t>2019年新蔡县棠村镇任小寨村台区配套及地埋线工程项目</t>
  </si>
  <si>
    <t>54眼新配套5个台区，23760米地埋线。</t>
  </si>
  <si>
    <t>通过新打机井建设项目的实施，建成稳产高产、旱涝保收、节水高效的高标准基本农田，使任小寨村3434人，其中42户161人贫困户受益仅此一项可以提高粮食综合生产能力提高5%以上。</t>
  </si>
  <si>
    <t>2019年新蔡县棠村镇棠村村台区配套及地埋线工程项目</t>
  </si>
  <si>
    <t>19眼新配套2个台区，8360米地埋线。</t>
  </si>
  <si>
    <t>通过新打机井建设项目的实施，建成稳产高产、旱涝保收、节水高效的高标准基本农田，使棠村村3115人，其中38户143人贫困户受益仅此一项可以提高粮食综合生产能力提高5%以上。</t>
  </si>
  <si>
    <t>2019年新蔡县棠村镇万楼村台区配套及地埋线工程项目</t>
  </si>
  <si>
    <t>60眼新配套5个台区，26400米地埋线。</t>
  </si>
  <si>
    <t>通过新打机井建设项目的实施，建成稳产高产、旱涝保收、节水高效的高标准基本农田，使万楼村3967人，其中71户267人贫困户受益仅此一项可以提高粮食综合生产能力提高5%以上。</t>
  </si>
  <si>
    <t>2019年新蔡县棠村镇徐庄村台区配套及地埋线工程项目</t>
  </si>
  <si>
    <t>39眼新配套4个台区，17160米地埋线。</t>
  </si>
  <si>
    <t>通过新打机井建设项目的实施，建成稳产高产、旱涝保收、节水高效的高标准基本农田，使徐庄村2716人，其中207户829人贫困户受益仅此一项可以提高粮食综合生产能力提高5%以上。</t>
  </si>
  <si>
    <t>2019年新蔡县棠村镇张老庄村台区配套及地埋线工程项目</t>
  </si>
  <si>
    <t>36眼新配套3个台区，15840米地埋线。</t>
  </si>
  <si>
    <t>通过新打机井建设项目的实施，建成稳产高产、旱涝保收、节水高效的高标准基本农田，使张老庄村3000人，其中35户129人贫困户受益仅此一项可以提高粮食综合生产能力提高5%以上。</t>
  </si>
  <si>
    <t>二、村内道路建设（农办）</t>
  </si>
  <si>
    <t>2019年关津乡李洼村村内道路建设项目</t>
  </si>
  <si>
    <t>李洼村</t>
  </si>
  <si>
    <t>2019年6月至10月</t>
  </si>
  <si>
    <t>县委农办</t>
  </si>
  <si>
    <t>路基建设：姚岗至廖徐路需2500土方，计划投资1.5万元，盘冢至拦岗需830土方，计划投资0.5万元，前任庄至106国道需5000土方，计划投资3万元</t>
  </si>
  <si>
    <t>改善35户贫困群众居住环境，贫困群众对项目实施效果非常满意</t>
  </si>
  <si>
    <t>巩固脱贫成效，提升脱贫质量。改善35户贫困群众居住环境</t>
  </si>
  <si>
    <t>2019年李桥镇李桥村村内道路建设项目</t>
  </si>
  <si>
    <t xml:space="preserve"> 新建巷道3条，长220米，宽3米，0.15米厚 </t>
  </si>
  <si>
    <t>改善61户贫困群众居住环境，贫困群众对项目实施效果非常满意</t>
  </si>
  <si>
    <t>巩固脱贫成效，提升脱贫质量。改善61户贫困群众居住环境</t>
  </si>
  <si>
    <r>
      <rPr>
        <sz val="8"/>
        <color rgb="FF000000"/>
        <rFont val="宋体"/>
        <charset val="134"/>
        <scheme val="minor"/>
      </rPr>
      <t>2019</t>
    </r>
    <r>
      <rPr>
        <sz val="10"/>
        <color indexed="8"/>
        <rFont val="宋体"/>
        <charset val="134"/>
      </rPr>
      <t>年李桥镇大郭庄村村内道路建设项目</t>
    </r>
  </si>
  <si>
    <t>庄内道路</t>
  </si>
  <si>
    <t>大郭庄村时楼组</t>
  </si>
  <si>
    <r>
      <rPr>
        <sz val="8"/>
        <color rgb="FF000000"/>
        <rFont val="黑体"/>
        <charset val="134"/>
      </rPr>
      <t>2019</t>
    </r>
    <r>
      <rPr>
        <sz val="10"/>
        <color indexed="8"/>
        <rFont val="微软雅黑"/>
        <charset val="134"/>
      </rPr>
      <t>年</t>
    </r>
    <r>
      <rPr>
        <sz val="10"/>
        <color indexed="8"/>
        <rFont val="宋体"/>
        <charset val="134"/>
      </rPr>
      <t>6</t>
    </r>
    <r>
      <rPr>
        <sz val="10"/>
        <color indexed="8"/>
        <rFont val="微软雅黑"/>
        <charset val="134"/>
      </rPr>
      <t>月至</t>
    </r>
    <r>
      <rPr>
        <sz val="10"/>
        <color indexed="8"/>
        <rFont val="宋体"/>
        <charset val="134"/>
      </rPr>
      <t>10</t>
    </r>
    <r>
      <rPr>
        <sz val="10"/>
        <color indexed="8"/>
        <rFont val="微软雅黑"/>
        <charset val="134"/>
      </rPr>
      <t>月</t>
    </r>
  </si>
  <si>
    <r>
      <rPr>
        <sz val="8"/>
        <color rgb="FF000000"/>
        <rFont val="黑体"/>
        <charset val="134"/>
      </rPr>
      <t>新建</t>
    </r>
    <r>
      <rPr>
        <sz val="10"/>
        <color indexed="8"/>
        <rFont val="宋体"/>
        <charset val="134"/>
      </rPr>
      <t>500</t>
    </r>
    <r>
      <rPr>
        <sz val="10"/>
        <color indexed="8"/>
        <rFont val="微软雅黑"/>
        <charset val="134"/>
      </rPr>
      <t>米长、</t>
    </r>
    <r>
      <rPr>
        <sz val="10"/>
        <color indexed="8"/>
        <rFont val="宋体"/>
        <charset val="134"/>
      </rPr>
      <t>3.5</t>
    </r>
    <r>
      <rPr>
        <sz val="10"/>
        <color indexed="8"/>
        <rFont val="微软雅黑"/>
        <charset val="134"/>
      </rPr>
      <t>米宽、</t>
    </r>
    <r>
      <rPr>
        <sz val="10"/>
        <color indexed="8"/>
        <rFont val="宋体"/>
        <charset val="134"/>
      </rPr>
      <t>0.18</t>
    </r>
    <r>
      <rPr>
        <sz val="10"/>
        <color indexed="8"/>
        <rFont val="微软雅黑"/>
        <charset val="134"/>
      </rPr>
      <t>米厚水泥路</t>
    </r>
    <r>
      <rPr>
        <sz val="10"/>
        <color indexed="8"/>
        <rFont val="宋体"/>
        <charset val="134"/>
      </rPr>
      <t>1条。</t>
    </r>
  </si>
  <si>
    <t>贫困村大郭庄村</t>
  </si>
  <si>
    <r>
      <rPr>
        <sz val="8"/>
        <color rgb="FF000000"/>
        <rFont val="黑体"/>
        <charset val="134"/>
      </rPr>
      <t>改善</t>
    </r>
    <r>
      <rPr>
        <sz val="10"/>
        <color indexed="8"/>
        <rFont val="宋体"/>
        <charset val="134"/>
      </rPr>
      <t>43</t>
    </r>
    <r>
      <rPr>
        <sz val="10"/>
        <color indexed="8"/>
        <rFont val="微软雅黑"/>
        <charset val="134"/>
      </rPr>
      <t>户贫困群众居住环境，贫困群众对项目实施效果非常满意</t>
    </r>
  </si>
  <si>
    <r>
      <rPr>
        <sz val="8"/>
        <color rgb="FF000000"/>
        <rFont val="黑体"/>
        <charset val="134"/>
      </rPr>
      <t>巩固脱贫成效，提升脱贫质量。改善</t>
    </r>
    <r>
      <rPr>
        <sz val="10"/>
        <color indexed="8"/>
        <rFont val="宋体"/>
        <charset val="134"/>
      </rPr>
      <t>43</t>
    </r>
    <r>
      <rPr>
        <sz val="10"/>
        <color indexed="8"/>
        <rFont val="微软雅黑"/>
        <charset val="134"/>
      </rPr>
      <t>户贫困群众居住环境</t>
    </r>
  </si>
  <si>
    <t>2019年李桥镇石庄村村内道路建设项目</t>
  </si>
  <si>
    <t>石庄村委石庄</t>
  </si>
  <si>
    <t>刘庄庄内道路，长200米，宽3.5米，厚度15cm</t>
  </si>
  <si>
    <t>贫困村石庄村</t>
  </si>
  <si>
    <t>改善22户贫困群众居住环境，贫困群众对项目实施效果非常满意</t>
  </si>
  <si>
    <t>巩固脱贫成效，提升脱贫质量。改善22户贫困群众居住环境</t>
  </si>
  <si>
    <t>2019年陈店镇谢老庄村村内道路建设项目</t>
  </si>
  <si>
    <t>基础设施（道路建设）</t>
  </si>
  <si>
    <t>1、在小李庄-小程庄新修道路0.6公里，宽4米，厚18公分；2、在小程庄新修道路150米，宽3米，厚18公分。</t>
  </si>
  <si>
    <t>改善70户贫困群众居住环境，贫困群众对项目实施效果非常满意</t>
  </si>
  <si>
    <t>巩固脱贫成效，提升脱贫质量，改善70户贫困群众居住环境</t>
  </si>
  <si>
    <t>2019年栎城乡六里棚村村内道路建设项目</t>
  </si>
  <si>
    <t>丁庄、丁东、曹庄</t>
  </si>
  <si>
    <t>1、丁庄桥北至李宝理门口230米，需资金14万元。2、丁庄文化广场往北至李宝理门口180米，需资金11万元。3、李宝理门口往东至李振全门口110米，需资金7万元。</t>
  </si>
  <si>
    <t>507户贫困户</t>
  </si>
  <si>
    <t>改善507户贫困户群众居住环境，贫困群众对项目实施效果非常满意</t>
  </si>
  <si>
    <t>巩固脱贫成效，提升脱贫质量。改善507户贫困群众居住环境。</t>
  </si>
  <si>
    <t>2019年栎城乡曾寨村村内道路建设项目</t>
  </si>
  <si>
    <t>尹庄、王营、曾寨</t>
  </si>
  <si>
    <r>
      <rPr>
        <sz val="8"/>
        <rFont val="宋体"/>
        <charset val="134"/>
      </rPr>
      <t>1、王营组南北巷：长135米、宽</t>
    </r>
    <r>
      <rPr>
        <sz val="8"/>
        <rFont val="Calibri"/>
        <charset val="0"/>
      </rPr>
      <t>3</t>
    </r>
    <r>
      <rPr>
        <sz val="8"/>
        <rFont val="宋体"/>
        <charset val="134"/>
      </rPr>
      <t>米、厚</t>
    </r>
    <r>
      <rPr>
        <sz val="8"/>
        <rFont val="Calibri"/>
        <charset val="0"/>
      </rPr>
      <t>18</t>
    </r>
    <r>
      <rPr>
        <sz val="8"/>
        <rFont val="宋体"/>
        <charset val="134"/>
      </rPr>
      <t>公分，需资金</t>
    </r>
    <r>
      <rPr>
        <sz val="8"/>
        <rFont val="Calibri"/>
        <charset val="0"/>
      </rPr>
      <t>80000</t>
    </r>
    <r>
      <rPr>
        <sz val="8"/>
        <rFont val="宋体"/>
        <charset val="134"/>
      </rPr>
      <t>元；2、王营组南北巷：长135米、宽3米、厚18公分，需资金80000元；3、王营组主道：长125米、宽4米、厚18公分，需资金97500元；4、王营组西：长140米、宽3米、厚18公分，需资金86725元；5、王营组循环路：长215米、宽3米、厚18公分，需资金135775元</t>
    </r>
  </si>
  <si>
    <t>1460户贫困户</t>
  </si>
  <si>
    <t>改善1460户贫困户群众居住环境，贫困群众对项目实施效果非常满意</t>
  </si>
  <si>
    <t>巩固脱贫成效，提升脱贫质量。改善1460户贫困群众居住环境。</t>
  </si>
  <si>
    <t>2019年今是街道宋圈村村内道路建设项目</t>
  </si>
  <si>
    <t>李旮旯</t>
  </si>
  <si>
    <t>铺设主路长180米，宽3.5米，厚18公分</t>
  </si>
  <si>
    <t>贫困村宋圈村</t>
  </si>
  <si>
    <t>改善841个群众居住环境，贫困群众对项目实施效果非常满意</t>
  </si>
  <si>
    <t>巩固脱贫成效，提升脱贫质量。改善692个群众居住环境</t>
  </si>
  <si>
    <t>2019年今是街道余庄村村内道路建设项目</t>
  </si>
  <si>
    <t>冯楼</t>
  </si>
  <si>
    <t>铺设主路长110米，宽3.5米，厚18公分</t>
  </si>
  <si>
    <t>贫困村余庄村</t>
  </si>
  <si>
    <t>改善346个群众居住环境，贫困群众对项目实施效果非常满意</t>
  </si>
  <si>
    <t>巩固脱贫成效，提升脱贫质量。改善346个群众居住环境</t>
  </si>
  <si>
    <t>2019年今是街道耿楼村村内道路建设项目</t>
  </si>
  <si>
    <t>东、西李庄</t>
  </si>
  <si>
    <t>铺设主路长50米，宽3.5米，厚18公分</t>
  </si>
  <si>
    <t>728人</t>
  </si>
  <si>
    <t>改善728个群众居住环境，贫困群众对项目实施效果非常满意</t>
  </si>
  <si>
    <t>巩固脱贫成效，提升脱贫质量。改善728个群众居住环境</t>
  </si>
  <si>
    <t>2019年今是街道平铺村村内道路建设项目</t>
  </si>
  <si>
    <t>杜庄</t>
  </si>
  <si>
    <t>铺设主路长120米，宽3米，厚18公分</t>
  </si>
  <si>
    <t>贫困村平铺村</t>
  </si>
  <si>
    <t>改善336个群众居住环境，贫困群众对项目实施效果非常满意</t>
  </si>
  <si>
    <t>巩固脱贫成效，提升脱贫质量。改善336个群众居住环境</t>
  </si>
  <si>
    <t>棠村镇称陈庙村村2019年村内道路建设项目</t>
  </si>
  <si>
    <t>陈庙村</t>
  </si>
  <si>
    <t>2019年6月至2019年10月</t>
  </si>
  <si>
    <t>计划修后韩庄至张寨村道路长118米，宽3.5米。</t>
  </si>
  <si>
    <t>改善27户贫困群众居住环境，提升群众满意度</t>
  </si>
  <si>
    <t>巩固脱贫成效，提升脱贫质量。改善27户贫困群众居住环境</t>
  </si>
  <si>
    <t>南湖街道张庄村2019年村内道路建设项目</t>
  </si>
  <si>
    <t>张庄村</t>
  </si>
  <si>
    <t>1、村庄内道路：尤岗东至南湖公园，巷道长50米，宽度5米，厚度22厘米，预计需求资金4.5万元；2、修建下水道：张庄北至张庄南，长度300米，宽（内径）40厘米，深1.5米，预计需求资金6万元。</t>
  </si>
  <si>
    <t>改善16户贫困群众居住环境，提升群众满意度</t>
  </si>
  <si>
    <t>巩固脱贫成效，提升脱贫质量。改善16户贫困群众居住环境</t>
  </si>
  <si>
    <t>南湖街道称谢湾村2019年村内道路建设项目</t>
  </si>
  <si>
    <t>谢湾村</t>
  </si>
  <si>
    <t>为杜庄修巷道长360米，宽2.3米，厚10厘米，面积为828平方米，预计需资金10万元。</t>
  </si>
  <si>
    <t>贫困村谢湾村</t>
  </si>
  <si>
    <t>改善10户贫困群众居住环境，提升群众满意度</t>
  </si>
  <si>
    <t>巩固脱贫成效，提升脱贫质量。改善10户贫困群众居住环境</t>
  </si>
  <si>
    <t>南湖街道高湾村2019年村内道路建设项目</t>
  </si>
  <si>
    <t>高湾村</t>
  </si>
  <si>
    <t>为宋庄组修巷道，巷道长350米，宽3.5米，厚10厘米，面积为1225平方米，预计需资金10万元。</t>
  </si>
  <si>
    <t>改善13户贫困群众居住环境，提升群众满意度</t>
  </si>
  <si>
    <t>巩固脱贫成效，提升脱贫质量。改善13户贫困群众居住环境</t>
  </si>
  <si>
    <t>南湖街道沈庄村2019年村内道路建设项目</t>
  </si>
  <si>
    <t>村庄内道路：马洲村民组村内道路1000米， 路边加宽1.2米，厚度18厘米，预计需求资金10万元；</t>
  </si>
  <si>
    <t>贫困村沈庄村</t>
  </si>
  <si>
    <t>改善149户贫困群众居住环境，提升群众满意度</t>
  </si>
  <si>
    <t>巩固脱贫成效，提升脱贫质量。改善149户贫困群众居住环境</t>
  </si>
  <si>
    <t>2019年练村镇甘湾村村内道路建设项目</t>
  </si>
  <si>
    <t>基础
设施</t>
  </si>
  <si>
    <t>县委
农办</t>
  </si>
  <si>
    <t>1、村内主路，王湾庄新修长30米宽4米厚10公分路，前王湾水泥路向东需新修长75宽2.5米，厚砖铺路，</t>
  </si>
  <si>
    <t>贫困村甘湾村</t>
  </si>
  <si>
    <t>改善421户贫困群众居住环境，贫困群众对项目实施效果非常满意</t>
  </si>
  <si>
    <t>巩固脱贫成效，提升脱贫质量。改善421户贫困群众居住环境</t>
  </si>
  <si>
    <t>2019年练村镇杨营村村内道路建设项目</t>
  </si>
  <si>
    <t>杨营村委</t>
  </si>
  <si>
    <t>新修大杨营东北角村内主路，长102米，宽4米，厚18厘米；</t>
  </si>
  <si>
    <t>183户贫困户</t>
  </si>
  <si>
    <t>改善183户贫困群众居住环境，贫困群众对项目实施效果非常满意</t>
  </si>
  <si>
    <t>巩固脱贫成效，提升脱贫质量。改善183户贫困群众居住环境</t>
  </si>
  <si>
    <t>2019年韩集镇林洼村村内道路建设项目</t>
  </si>
  <si>
    <t>林洼村</t>
  </si>
  <si>
    <t xml:space="preserve">
道路硬化：8个自然庄，长2000m，宽2.5m，厚15cm。
</t>
  </si>
  <si>
    <t>贫困村林洼村</t>
  </si>
  <si>
    <t>改善269户贫困群众居住环境，贫困群众对项目实施效果非常满意</t>
  </si>
  <si>
    <t>巩固脱贫成效，提升脱贫质量。改善269户贫困群众居住环境</t>
  </si>
  <si>
    <t>2019年孙召镇侯老庄村村内道路建设项目</t>
  </si>
  <si>
    <t>侯老庄</t>
  </si>
  <si>
    <t>1.王庄前长320米宽3.5米厚10公分，王庄东至王庄西修路</t>
  </si>
  <si>
    <t>改善45户贫困群众居住环境，贫困群众对项目实施效果非常满意</t>
  </si>
  <si>
    <t>巩固脱贫成效，提升脱贫质量。改善45户贫困群众居住环境</t>
  </si>
  <si>
    <t>2019年余店镇大王庄村村内道路建设项目</t>
  </si>
  <si>
    <r>
      <rPr>
        <sz val="8"/>
        <color rgb="FF000000"/>
        <rFont val="宋体"/>
        <charset val="134"/>
      </rPr>
      <t>袁庄自然</t>
    </r>
    <r>
      <rPr>
        <sz val="8"/>
        <color rgb="FF000000"/>
        <rFont val="宋体"/>
        <charset val="134"/>
      </rPr>
      <t>村</t>
    </r>
    <r>
      <rPr>
        <sz val="8"/>
        <color rgb="FF000000"/>
        <rFont val="宋体"/>
        <charset val="134"/>
      </rPr>
      <t>、黄庄自然村、梅庄自然村</t>
    </r>
  </si>
  <si>
    <r>
      <rPr>
        <sz val="8"/>
        <color rgb="FF000000"/>
        <rFont val="宋体"/>
        <charset val="134"/>
      </rPr>
      <t>2019</t>
    </r>
    <r>
      <rPr>
        <sz val="8"/>
        <color rgb="FF000000"/>
        <rFont val="宋体"/>
        <charset val="134"/>
      </rPr>
      <t>年6</t>
    </r>
    <r>
      <rPr>
        <sz val="8"/>
        <color rgb="FF000000"/>
        <rFont val="宋体"/>
        <charset val="134"/>
      </rPr>
      <t>月至10</t>
    </r>
    <r>
      <rPr>
        <sz val="8"/>
        <color rgb="FF000000"/>
        <rFont val="宋体"/>
        <charset val="134"/>
      </rPr>
      <t>月</t>
    </r>
  </si>
  <si>
    <t xml:space="preserve">黄庄新建砖铺路面120米，宽3米；袁庄新建砖铺路60米，宽3米。
</t>
  </si>
  <si>
    <r>
      <rPr>
        <sz val="8"/>
        <color rgb="FF000000"/>
        <rFont val="宋体"/>
        <charset val="134"/>
      </rPr>
      <t>182</t>
    </r>
    <r>
      <rPr>
        <sz val="8"/>
        <color rgb="FF000000"/>
        <rFont val="宋体"/>
        <charset val="134"/>
      </rPr>
      <t>户</t>
    </r>
    <r>
      <rPr>
        <sz val="8"/>
        <color rgb="FF000000"/>
        <rFont val="宋体"/>
        <charset val="134"/>
      </rPr>
      <t>群众</t>
    </r>
  </si>
  <si>
    <r>
      <rPr>
        <sz val="8"/>
        <color rgb="FF000000"/>
        <rFont val="宋体"/>
        <charset val="134"/>
      </rPr>
      <t>改善182户群众居住环境</t>
    </r>
    <r>
      <rPr>
        <sz val="8"/>
        <color rgb="FF000000"/>
        <rFont val="宋体"/>
        <charset val="134"/>
      </rPr>
      <t>，</t>
    </r>
    <r>
      <rPr>
        <sz val="8"/>
        <color rgb="FF000000"/>
        <rFont val="宋体"/>
        <charset val="134"/>
      </rPr>
      <t>群众对项目实施效果非常满意</t>
    </r>
  </si>
  <si>
    <t>巩固脱贫成效，提升脱贫质量。改善11户贫困群众居住环境</t>
  </si>
  <si>
    <t>2019年余店镇东王庄村村内道路建设项目</t>
  </si>
  <si>
    <t>东王庄村刘庄、李庄、</t>
  </si>
  <si>
    <t>1.刘庄新建道路200m。</t>
  </si>
  <si>
    <t>15户贫困户</t>
  </si>
  <si>
    <r>
      <rPr>
        <sz val="8"/>
        <color rgb="FF000000"/>
        <rFont val="宋体"/>
        <charset val="134"/>
      </rPr>
      <t>改善15户贫困群众居住环境</t>
    </r>
    <r>
      <rPr>
        <sz val="8"/>
        <color rgb="FF000000"/>
        <rFont val="宋体"/>
        <charset val="134"/>
      </rPr>
      <t>，</t>
    </r>
    <r>
      <rPr>
        <sz val="8"/>
        <color rgb="FF000000"/>
        <rFont val="宋体"/>
        <charset val="134"/>
      </rPr>
      <t>贫困群众对项目实施效果非常满意</t>
    </r>
  </si>
  <si>
    <t>巩固脱贫成效，提升脱贫质量。改善15户贫困群众居住环境</t>
  </si>
  <si>
    <t>2019年余店镇后李庄村村内道路建设项目</t>
  </si>
  <si>
    <t>村委旁、后李庄、王李庄、前张庄、后张庄、前李庄</t>
  </si>
  <si>
    <t>村委周边硬化150平米</t>
  </si>
  <si>
    <r>
      <rPr>
        <sz val="8"/>
        <color rgb="FF000000"/>
        <rFont val="宋体"/>
        <charset val="134"/>
      </rPr>
      <t>改善32户贫困群众居住环境</t>
    </r>
    <r>
      <rPr>
        <sz val="8"/>
        <color rgb="FF000000"/>
        <rFont val="宋体"/>
        <charset val="134"/>
      </rPr>
      <t>，</t>
    </r>
    <r>
      <rPr>
        <sz val="8"/>
        <color rgb="FF000000"/>
        <rFont val="宋体"/>
        <charset val="134"/>
      </rPr>
      <t>贫困群众对项目实施效果非常满意</t>
    </r>
  </si>
  <si>
    <t>巩固脱贫成效，提升脱贫质量。改善32户贫困群众居住环境</t>
  </si>
  <si>
    <t>2019年余店镇胡营村村内道路建设项目</t>
  </si>
  <si>
    <r>
      <rPr>
        <sz val="8"/>
        <color rgb="FF000000"/>
        <rFont val="宋体"/>
        <charset val="134"/>
      </rPr>
      <t>高庄</t>
    </r>
    <r>
      <rPr>
        <sz val="8"/>
        <color rgb="FF000000"/>
        <rFont val="宋体"/>
        <charset val="134"/>
      </rPr>
      <t>村</t>
    </r>
    <r>
      <rPr>
        <sz val="8"/>
        <color rgb="FF000000"/>
        <rFont val="宋体"/>
        <charset val="134"/>
      </rPr>
      <t>、李竹园村</t>
    </r>
  </si>
  <si>
    <t xml:space="preserve">新建砖铺路面95米，宽3米。
</t>
  </si>
  <si>
    <t>贫困村胡营村</t>
  </si>
  <si>
    <r>
      <rPr>
        <sz val="8"/>
        <color rgb="FF000000"/>
        <rFont val="宋体"/>
        <charset val="134"/>
      </rPr>
      <t>改善33户贫困群众居住环境</t>
    </r>
    <r>
      <rPr>
        <sz val="8"/>
        <color rgb="FF000000"/>
        <rFont val="宋体"/>
        <charset val="134"/>
      </rPr>
      <t>，</t>
    </r>
    <r>
      <rPr>
        <sz val="8"/>
        <color rgb="FF000000"/>
        <rFont val="宋体"/>
        <charset val="134"/>
      </rPr>
      <t>贫困群众对项目实施效果非常满意</t>
    </r>
  </si>
  <si>
    <t>巩固脱贫成效，提升脱贫质量。改善33户贫困群众居住环境</t>
  </si>
  <si>
    <t>2019年余店镇余围孜村村内道路建设项目</t>
  </si>
  <si>
    <t>靳庄、左庄、黄凡庄等</t>
  </si>
  <si>
    <t>左庄新建路面840米，宽4.6米，厚0.18米水泥路；靳庄新建路面760米，宽4.6米，厚0.18米水泥路；黄凡庄新建路面800米，宽4.6米，厚0.18米水泥路</t>
  </si>
  <si>
    <t>贫困村余围孜村</t>
  </si>
  <si>
    <r>
      <rPr>
        <sz val="8"/>
        <color rgb="FF000000"/>
        <rFont val="宋体"/>
        <charset val="134"/>
      </rPr>
      <t>改善53户贫困群众居住环境</t>
    </r>
    <r>
      <rPr>
        <sz val="8"/>
        <color rgb="FF000000"/>
        <rFont val="宋体"/>
        <charset val="134"/>
      </rPr>
      <t>，</t>
    </r>
    <r>
      <rPr>
        <sz val="8"/>
        <color rgb="FF000000"/>
        <rFont val="宋体"/>
        <charset val="134"/>
      </rPr>
      <t>贫困群众对项目实施效果非常满意</t>
    </r>
  </si>
  <si>
    <t>巩固脱贫成效，提升脱贫质量。改善53户贫困群众居住环境</t>
  </si>
  <si>
    <t>2019年化庄乡港北村村内道路建设项目</t>
  </si>
  <si>
    <t>港北村委</t>
  </si>
  <si>
    <t xml:space="preserve">
高庄村内道路长90米宽3米，竹园村内道路长130米宽3米。</t>
  </si>
  <si>
    <t>贫困村港北村</t>
  </si>
  <si>
    <t>改善75户贫困群众居住环境，贫困群众对项目实施效果非常满意</t>
  </si>
  <si>
    <t>巩固脱贫成效，提升脱贫质量。改善75户贫困群众居住环境</t>
  </si>
  <si>
    <t>产业扶贫项目</t>
  </si>
  <si>
    <t>河南省</t>
  </si>
  <si>
    <t>2019年黄楼镇石湖村荷兰豆种植项目</t>
  </si>
  <si>
    <t>产业扶贫</t>
  </si>
  <si>
    <t>黄楼镇石湖村委牛庄</t>
  </si>
  <si>
    <t>新蔡县农业畜牧局</t>
  </si>
  <si>
    <t>种植荷兰豆1000亩、建5座占地面积1000平方米的冷库、生产包装车间1000平方米及基地道路等基础设施</t>
  </si>
  <si>
    <t>自筹资金450万元，申请财政补助资金50万元</t>
  </si>
  <si>
    <t>石湖村、贫困户</t>
  </si>
  <si>
    <t>每年产荷兰豆2000/亩按市场价7元/斤，收益14000元/亩。每年可持续带动石湖村增加集体经济收入20万元以上。该项目可提供40人的就业岗位。40户贫困户每人每年工资收入2万元。就业人员工资年工资80多万元，10年共计收入800万元</t>
  </si>
  <si>
    <t>引导60户贫困群众务工，带动40户贫困户稳定脱贫</t>
  </si>
  <si>
    <t xml:space="preserve">2019年新蔡县陈店镇智能生态龟鹿养殖项目
</t>
  </si>
  <si>
    <t>陈店镇</t>
  </si>
  <si>
    <t>2019年4月至2019年7月</t>
  </si>
  <si>
    <t>新建龟棚建筑面积19.205亩（砖混+钢构）、育种塘及蓄水塘建设面积86.252亩（四边砖混，产卵室占0.6亩）、鹿舍建筑面积14.267亩（砖混+砖构）、牧草种植面积25.712亩、中药材种植面积42.552亩、绿化隔离带建设面积13.241亩、辅助设施14.09亩，共计215.319亩</t>
  </si>
  <si>
    <t>自筹资金9142.15万元，申请财政补助1200万元</t>
  </si>
  <si>
    <t>项目实施后每年为联营的30个贫困村增加村集体经济收入180万元，每年可以持续带动30个行政村增加集体经济收入6万元以上</t>
  </si>
  <si>
    <t>项目建成后可提供50人就业岗位，通过产业带动达到脱贫不返贫的目的</t>
  </si>
  <si>
    <t>2019年度孙召镇绿色生态科技养殖综合体项目</t>
  </si>
  <si>
    <t>孙召镇</t>
  </si>
  <si>
    <t>新建各类猪舍25350平方米，包括公猪舍、配种舍、妊娠舍、分娩舍、保育舍、生长舍、育肥舍、病猪隔离舍、售猪舍、后备母猪舍、引种隔离舍</t>
  </si>
  <si>
    <t>自筹资金4020万元，申请财政补助资金1093万元</t>
  </si>
  <si>
    <t>大吴庄村及贫困户</t>
  </si>
  <si>
    <t>项目建成后企业租赁15年，每年向出资主体缴纳租金120万元，15年共计1800万元，每年可持续带动20个贫困村增加集体经济收入6万元以上</t>
  </si>
  <si>
    <t>项目建成后可提供80人的就业岗位，通过产业带动达到脱贫不返贫的目的</t>
  </si>
  <si>
    <t>2019度年佛阁寺镇牲畜饲草（秸秆）收储基地建设项目</t>
  </si>
  <si>
    <t>佛阁寺镇</t>
  </si>
  <si>
    <t>在佛阁寺镇建设养殖基地1个。引进湖羊新品种1个，示范、推广5000只，辐射推广5000只。扶持贫困户124户。建设秸秆收储基地1个。建花生秆收储集散基地总部1个，在全镇10个村建花生秆收储点20个。建秸秆（饲料）销售平台1个</t>
  </si>
  <si>
    <t>自筹资金490万元，申请财政补助资金459.5万元</t>
  </si>
  <si>
    <t>佛阁寺镇十个村及每个村建档立卡贫困户</t>
  </si>
  <si>
    <t>项目实施后全镇10个秸秆收储点，每个点可吸纳2名贫困劳动力就业，工期6个月，每人每年增收1万—2万元。10个秸秆收储点每年销售可达50万元，可为10个村提供集体经济收入，每村5万元</t>
  </si>
  <si>
    <t>改善全镇10个村贫困群众环境的同时创造就业机会40个，可为梅湾等10个村531户贫困群众提供长期收入有效防止脱贫户反贫，带动贫困户迅速脱贫</t>
  </si>
  <si>
    <t>2019年新蔡县直接帮扶项目</t>
  </si>
  <si>
    <t>2019年新蔡县练村镇冯庄村田文超种植桃树项目</t>
  </si>
  <si>
    <t>练村镇冯庄村</t>
  </si>
  <si>
    <t>2019年1月至2019年3月</t>
  </si>
  <si>
    <t>在练村镇冯庄村新栽种桃树10亩</t>
  </si>
  <si>
    <t>1户贫困户</t>
  </si>
  <si>
    <t>该项目建成生产后预计年增收10000元，亩产5000斤（伍仟斤/亩），贫困群众对项目实施效果非常满意。</t>
  </si>
  <si>
    <t>项目建成后可吸纳5个贫困人口就业，每户年均增加收益3000元以上。激发贫困群众内生动力，提高群众脱贫致富能力，巩固脱贫成果。</t>
  </si>
  <si>
    <t>2019年新蔡县陈店镇大刘庄村大刘庄组刘朋太果树种植项目</t>
  </si>
  <si>
    <t>陈店镇大刘庄村</t>
  </si>
  <si>
    <t>2019年3月至2019年4月</t>
  </si>
  <si>
    <t>大刘庄村大刘庄组种植桃树2.5亩，梨树1.5亩，石榴树1亩</t>
  </si>
  <si>
    <t>项目建成后每年产出红桃子1200斤/亩，梨树1600斤/亩，石榴树500斤/亩。改善村内生态环境，贫困群众对项目实施效果非常满意。</t>
  </si>
  <si>
    <t>项目建成后可吸纳5个贫困人口就业，每户年均增加收益5000元以上。</t>
  </si>
  <si>
    <t>2019年新蔡县佛阁寺镇梅湾村龚志学优质葡萄</t>
  </si>
  <si>
    <t>2019年4月至2019年12月</t>
  </si>
  <si>
    <t>种植葡萄6亩</t>
  </si>
  <si>
    <t>该项目建成生产后预计年增收10000元，2000斤/亩，贫困群众对项目实施效果非常满意</t>
  </si>
  <si>
    <t>项目建成后可吸纳3个贫困人口就业，每户年均增加收益10000元以上。</t>
  </si>
  <si>
    <t>2019年新蔡县佛阁寺镇冯围孜村吕全红果树种植</t>
  </si>
  <si>
    <t>种植晚秋黄梨5亩</t>
  </si>
  <si>
    <t>该项目建成生产后预计年增收30000元，2000斤/亩，贫困群众对项目实施效果非常满意</t>
  </si>
  <si>
    <t>项目建成后可吸纳7个贫困人口就业，每户年均增加收益30000元以上。</t>
  </si>
  <si>
    <t>2019年新蔡县佛阁寺镇冯围孜村展文化果树种植</t>
  </si>
  <si>
    <t>种植桃树5亩</t>
  </si>
  <si>
    <t>该项目建成生产后预计年增收30000元，3000斤/亩，贫困群众对项目实施效果非常满意</t>
  </si>
  <si>
    <t>项目建成后可吸纳8个贫困人口就业，每户年均增加收益30000元以上。</t>
  </si>
  <si>
    <t>2019年新蔡县佛阁寺镇展吴庄村展青翠种植果树</t>
  </si>
  <si>
    <t>佛阁寺镇展吴庄</t>
  </si>
  <si>
    <t>种植梨树5亩，申请财政资金3000元</t>
  </si>
  <si>
    <t>该项目建成生产后预计年增收20000元，2000斤/亩，贫困群众对项目实施效果非常满意</t>
  </si>
  <si>
    <t>项目建成后可吸纳4个贫困人口就业，每户年均增加收益20000元以上。</t>
  </si>
  <si>
    <t>2019年新蔡县佛阁寺镇展吴庄村展新学种植果树</t>
  </si>
  <si>
    <t>该项目建成生产后预计年增收25000元，2500斤/亩，贫困群众对项目实施效果非常满意</t>
  </si>
  <si>
    <t>项目建成后可吸纳7个贫困人口就业，每户年均增加收益25000元以上。</t>
  </si>
  <si>
    <t>2019年新蔡县佛阁寺镇展吴庄村展国权种植果树</t>
  </si>
  <si>
    <t>项目建成后可吸纳3个贫困人口就业，每户年均增加收益20000元以上。</t>
  </si>
  <si>
    <t>2019年新蔡县佛阁寺镇展吴庄村展连合种植果树</t>
  </si>
  <si>
    <t>种植梨树5亩</t>
  </si>
  <si>
    <t>项目建成后可吸纳2个贫困人口就业，每户年均增加收益20000元以上。</t>
  </si>
  <si>
    <t>2019年新蔡县佛阁寺镇闫庄村徐计划养羊</t>
  </si>
  <si>
    <t>佛阁寺镇闫庄</t>
  </si>
  <si>
    <t>建羊舍60平方,养羊60只（40斤以上母羊5只）</t>
  </si>
  <si>
    <t>该项目建成生产后预计年增收48000元，年增120只羊，贫困群众对项目实施效果非常满意</t>
  </si>
  <si>
    <t>项目建成后可吸纳3个贫困人口就业，每户年均增加收益48000元以上。</t>
  </si>
  <si>
    <t>2019年新蔡县河坞乡陈庄村胡老庄组胡于清葡萄种植项目</t>
  </si>
  <si>
    <t>直接帮扶</t>
  </si>
  <si>
    <t>在河坞乡陈庄村种植葡萄5亩。</t>
  </si>
  <si>
    <t>该项目建成生产后预计每亩年增收2000元，葡萄亩产2000斤左右，贫困群众对项目实施效果非常满意</t>
  </si>
  <si>
    <t>项目建成后可吸纳6个贫困人口就业，每户年均增加收益10000元以上。激发贫困群众内生动力，提高群众脱贫致富能力，巩固脱贫成果。</t>
  </si>
  <si>
    <t>2019年新蔡县河坞乡李湾村四组李军山梨树种植项目</t>
  </si>
  <si>
    <t>河坞乡李湾村</t>
  </si>
  <si>
    <t>在河坞乡李湾村种植梨树5亩。</t>
  </si>
  <si>
    <t>该项目建成生产后预计每亩年增收1500元，梨树亩产3000斤左右，贫困群众对项目实施效果非常满意</t>
  </si>
  <si>
    <t>项目建成后可吸纳3个贫困人口就业，每户年均增加收益4000元以上。激发贫困群众内生动力，提高群众脱贫致富能力，巩固脱贫成果。</t>
  </si>
  <si>
    <t>2019年新蔡县李桥回族镇石庄村单均护养羊项目</t>
  </si>
  <si>
    <t>在李桥镇石庄村新建羊圈20平方米，新购母羊5只。</t>
  </si>
  <si>
    <t>该项目建成生产后，预计年增收5000元，年增10只羊，贫困群众对项目实施效果非常满意。</t>
  </si>
  <si>
    <t>项目建成后可吸纳1个贫困人口就业，每户年均增加收益1000元以上。激发贫困群众内生动力，提高群众脱贫致富能力，巩固脱贫成果。</t>
  </si>
  <si>
    <t>2019年新蔡县李桥回族镇石庄村单拥养羊项目</t>
  </si>
  <si>
    <t>2019年新蔡县李桥回族镇石庄村刘小海养羊项目</t>
  </si>
  <si>
    <t>2019年新蔡县李桥镇夏庄村委胡寨村周黄毛葡萄种植项目</t>
  </si>
  <si>
    <t>李桥镇胡寨村</t>
  </si>
  <si>
    <t>在李桥镇夏庄村种植优质葡萄5亩。</t>
  </si>
  <si>
    <t>该项目建成生产后，预计年增收10000元，亩产最低2000斤贫困群众对项目实施效果非常满意。</t>
  </si>
  <si>
    <t>项目建成后可吸纳2个贫困人口就业，每户年均增加收益2000元以上。激发贫困群众内生动力，提高群众脱贫致富能力，巩固脱贫成果。</t>
  </si>
  <si>
    <t>2019年新蔡县栎城乡段庄村委段克君种植梨树项目</t>
  </si>
  <si>
    <t>栎城乡段庄村</t>
  </si>
  <si>
    <t>在栎城乡段庄村种植梨树7亩</t>
  </si>
  <si>
    <t>该项目建成生产后预计年增收3000元，亩产1000斤，贫困群众对项目实施效果非常满意</t>
  </si>
  <si>
    <t>项目建成后可吸纳6个贫困人口就业，每户年均增加收益3000元。激发贫困群众内生动力，提高群众脱贫致富能力，巩固脱贫成果。</t>
  </si>
  <si>
    <t>2019年新蔡县栎城乡韩港村委张友得养羊项目</t>
  </si>
  <si>
    <t>栎城乡韩港村</t>
  </si>
  <si>
    <t>在栎城乡韩港村新建羊圈20平方米，新购母羊5只</t>
  </si>
  <si>
    <t>该项目建成生产后预计年增收8000元，年增5只羊，贫困群众对项目实施效果非常满意</t>
  </si>
  <si>
    <t>项目建成后可吸纳4个贫困人口就业，每户年均增加收益8000元。激发贫困群众内生动力，提高群众脱贫致富能力，巩固脱贫成果。</t>
  </si>
  <si>
    <t>2019年新蔡县弥陀寺乡常桥村委秦聚才优质绿化苗项目</t>
  </si>
  <si>
    <t>弥陀寺乡常桥村</t>
  </si>
  <si>
    <t>2019年5月至2019年8月</t>
  </si>
  <si>
    <t>种植优质绿化苗桂花、冬青等5亩。</t>
  </si>
  <si>
    <t>该项目建成生产后，预计年增收1.5万元，亩产600株桂花苗，贫困群众对项目实施效果非常满意。</t>
  </si>
  <si>
    <t>项目建成后，该户年均增加收益5000元以上。激发该贫困户内生动力，提高其脱贫致富能力，巩固脱贫成果。</t>
  </si>
  <si>
    <t>2019年新蔡县弥陀寺乡万老庄村委冷小才养羊项目</t>
  </si>
  <si>
    <t>新建羊圈30平，40斤以上母羊4只。</t>
  </si>
  <si>
    <t>该项目建成生产后，预计年增收3600元，年增6只羊，贫困群众对项目实施效果非常满意。</t>
  </si>
  <si>
    <t>项目建成后，该户年均增加收益4000元以上。激发该贫困户内生动力，提高其脱贫致富能力，巩固脱贫成果。</t>
  </si>
  <si>
    <t>2019年新蔡县弥陀寺乡万老庄村委徐小青养羊项目</t>
  </si>
  <si>
    <t>2019年新蔡县弥陀寺乡后岭村委李运太养羊项目</t>
  </si>
  <si>
    <t>弥陀寺乡后岭村</t>
  </si>
  <si>
    <t>2019年新蔡县弥陀寺乡后岭村委刘长富养羊项目</t>
  </si>
  <si>
    <t>2019年新蔡县弥陀寺乡后岭村委李芳伟养羊项目</t>
  </si>
  <si>
    <t>2019年新蔡县棠村镇万楼村段营段计划母羊养殖项目</t>
  </si>
  <si>
    <t>2019年3月至2019年7月</t>
  </si>
  <si>
    <t>在棠村镇万楼村委段营新建羊舍20平方，购能繁母羊5只</t>
  </si>
  <si>
    <t>该项目建成生产后，预计年增收4500元，年增5只羊，贫困群众对项目实施效果非常满意。</t>
  </si>
  <si>
    <t>项目建成后可吸纳1个贫困人口就业，户年均增加收益1000元以上。激发贫困群众内生动力，提高群众脱贫致富能力，巩固脱贫成果</t>
  </si>
  <si>
    <t>2019年新蔡县棠村镇云仙村候小集张国富母羊养殖项目</t>
  </si>
  <si>
    <t>棠村镇云仙村</t>
  </si>
  <si>
    <t>在棠村镇云仙村委候小集新建羊舍20平方，购能繁母羊5只</t>
  </si>
  <si>
    <t>项目建成后可吸纳2个贫困人口就业，户年均增加收益2000元以上。激发贫困群众内生动力，提高群众脱贫致富能力，巩固脱贫成果</t>
  </si>
  <si>
    <t>2019年新蔡县棠村镇万楼村梅庄组梅玉新母羊养殖项目</t>
  </si>
  <si>
    <t>在棠村镇万楼村委梅庄新建羊舍20平方，购能繁母羊5只</t>
  </si>
  <si>
    <t>2019年新蔡县棠村镇龙王庙村候杜庄组候国营母羊养殖项目</t>
  </si>
  <si>
    <t>在棠村镇龙王庙村委候杜庄新建羊舍20平方，购能繁母羊5只</t>
  </si>
  <si>
    <t>2019年新蔡县棠村镇龙王庙村杜二组杜志民母羊养殖项目</t>
  </si>
  <si>
    <t>在棠村镇龙王庙村委杜营二组新建羊舍20平方，购能繁母羊4只</t>
  </si>
  <si>
    <t>该项目建成生产后，预计年增收4000元，年增4只羊，贫困群众对项目实施效果非常满意。</t>
  </si>
  <si>
    <t>项目建成后可吸纳2个贫困人口就业，户年均增加收益1500元以上。激发贫困群众内生动力，提高群众脱贫致富能力，巩固脱贫成果</t>
  </si>
  <si>
    <t>2019年新蔡县韩集镇袁庄村委熊小伟种植桃树项目</t>
  </si>
  <si>
    <t>韩集镇袁庄村</t>
  </si>
  <si>
    <t>2019年3月至2019年5月</t>
  </si>
  <si>
    <t>在韩集镇袁庄村新栽种桃树12亩</t>
  </si>
  <si>
    <t>该项目建成生产后，预计年增收84000元，亩产3500斤，贫困群众对项目实施效果非常满意。</t>
  </si>
  <si>
    <t>项目建成后可吸纳6个贫困人口就业，每户年均增加收益3000元以上。激发贫困群众内生动力，提高群众脱贫致富能力，巩固脱贫成果。</t>
  </si>
  <si>
    <t>2019年新蔡县余店镇黄湾村委陈后陈阿辉葡萄种植项目</t>
  </si>
  <si>
    <t>余店镇黄湾村</t>
  </si>
  <si>
    <t>2019年4月至2019年6月</t>
  </si>
  <si>
    <t>余店镇黄湾村种植葡萄6亩，申请财政资金3000元</t>
  </si>
  <si>
    <t>该项目建成生产后每年产出葡萄450斤，预计年增收6000元，贫困群众对项目实施效果非常满意</t>
  </si>
  <si>
    <t>项目建成后可吸纳2个贫困人口就业，每户年均增加收益6000元以上。激发贫困群众内生动力，提高群众脱贫致富能力，巩固脱贫成果。</t>
  </si>
  <si>
    <t>2019年新蔡县余店镇汪田庄村宋浩黄桃树和梨树种植项目</t>
  </si>
  <si>
    <t>余店镇汪田庄村</t>
  </si>
  <si>
    <t>在余店镇汪田庄村委小李庄种植黄桃树和梨树共5亩，申请财政资金3000元</t>
  </si>
  <si>
    <t>该项目建成生产后每年产出黄桃、梨，预计年产1200斤，增收10000元，贫困群众对项目实施效果非常满意</t>
  </si>
  <si>
    <t>项目建成后可吸纳1个贫困人口就业，每户年均增加收益10000元以上。激发贫困群众内生动力，提高群众脱贫致富能力，巩固脱贫成果。</t>
  </si>
  <si>
    <t>2019年新蔡县关津乡大朱庄村果树种植项目</t>
  </si>
  <si>
    <t>关津乡大朱庄村</t>
  </si>
  <si>
    <t>2019年1月至2019年4月</t>
  </si>
  <si>
    <t>在关津乡大朱庄村种植桃树12亩。</t>
  </si>
  <si>
    <t>项目建成后预计年增收30000元，亩产5000斤，经济效益显著，贫困群众对项目实施效果非常满意</t>
  </si>
  <si>
    <t>2019年新蔡县涧头乡望城村委高云飞果树种植项目</t>
  </si>
  <si>
    <t>涧头乡望城村</t>
  </si>
  <si>
    <t>2019年3月至2019年6月</t>
  </si>
  <si>
    <t>在望城村委种植黄桃7亩</t>
  </si>
  <si>
    <t>该项目建成生产后，预计年增收14000元,亩产4000斤黄桃，贫困群众对项目实施效果非常满意。</t>
  </si>
  <si>
    <t>项目建成后可吸纳2个贫困人口就业，每户年均增加收益14000元以上。激发贫困群众内生动力，提高群众脱贫致富能力，巩固脱贫成果。</t>
  </si>
  <si>
    <t>2019年新蔡县涧头乡望城村委杨乐敏果树种植项目</t>
  </si>
  <si>
    <t>在望城村委种植黄桃5亩</t>
  </si>
  <si>
    <t>该项目建成生产后，预计年增收10000元,亩产4000斤黄桃，贫困群众对项目实施效果非常满意。</t>
  </si>
  <si>
    <t>2019年新蔡县涧头乡谢围孜村委朱光法果树种植醒目</t>
  </si>
  <si>
    <t>在谢围孜村委种植桃树3亩</t>
  </si>
  <si>
    <t>该项目建成生产后，预计年增收6000元,亩产4000斤桃，贫困群众对项目实施效果非常满意。</t>
  </si>
  <si>
    <t>项目建成后可吸纳1个贫困人口就业，每户年均增加收益多6000元以上。激发贫困群众内生动力，提高群众脱贫致富能力，巩固脱贫成果。</t>
  </si>
  <si>
    <t>2019年新蔡县涧头乡杨寨村委陈世良果树种植项目</t>
  </si>
  <si>
    <t>涧头乡杨寨村</t>
  </si>
  <si>
    <t>在杨寨村委大陈庄种植桃树、梨树、葡萄等种植5亩</t>
  </si>
  <si>
    <t>该项目建成生产后，预计年增收10000元,亩产4000斤桃、梨等，贫困群众对项目实施效果非常满意。</t>
  </si>
  <si>
    <t>2019年新蔡县涧头乡曹庄村委李玉华果树种植项目</t>
  </si>
  <si>
    <t>涧头乡曹庄村</t>
  </si>
  <si>
    <t>在曹庄村委种植梨树共五亩</t>
  </si>
  <si>
    <t>该项目建成生产后，预计年增收10000元,亩产5000斤梨，贫困群众对项目实施效果非常满意。</t>
  </si>
  <si>
    <t>项目建成后可吸纳1个贫困人口就业，每户年均增加收益多少元以上。激发贫困群众内生动力，提高群众脱贫致富能力，巩固脱贫成果。</t>
  </si>
  <si>
    <t>2019年新蔡县涧头乡曹庄村委陈永亮果树种植项目</t>
  </si>
  <si>
    <t>在曹庄村委种植梨树共六亩</t>
  </si>
  <si>
    <t>该项目建成生产后，预计年增收12000元,亩产5000斤梨，贫困群众对项目实施效果非常满意。</t>
  </si>
  <si>
    <t>项目建成后可吸纳2个贫困人口就业，每户年均增加收益12000元以上。激发贫困群众内生动力，提高群众脱贫致富能力，巩固脱贫成果。</t>
  </si>
  <si>
    <t>2019年新蔡县涧头乡申桥村委高怀法果树种植项目</t>
  </si>
  <si>
    <t>在申桥村委种植桃树11亩</t>
  </si>
  <si>
    <t>该项目建成生产后，预计年增收22000元,亩产4000斤桃，贫困群众对项目实施效果非常满意。</t>
  </si>
  <si>
    <t>项目建成后可吸纳2个贫困人口就业，每户年均增加收益22000元以上。激发贫困群众内生动力，提高群众脱贫致富能力，巩固脱贫成果。</t>
  </si>
  <si>
    <t>2019年新蔡县涧头乡徐棚村委王明学养羊项目</t>
  </si>
  <si>
    <t>涧头乡徐棚村</t>
  </si>
  <si>
    <t>在徐棚村委建设羊圈20平方，新购母羊5只</t>
  </si>
  <si>
    <t>该项目建成生产后，预计年增收15000元,年增10只羊，贫困群众对项目实施效果非常满意。</t>
  </si>
  <si>
    <t>项目建成后可吸纳2个贫困人口就业，每户年均增加收益15000元以上。激发贫困群众内生动力，提高群众脱贫致富能力，巩固脱贫成果。</t>
  </si>
  <si>
    <t>2019年新蔡县涧头乡徐棚村委王怀莹养羊项目</t>
  </si>
  <si>
    <t>在徐棚村委建设羊圈20平方新购母羊5只</t>
  </si>
  <si>
    <t>2019年新蔡县涧头乡赵冢村委赵效中果树种植项目</t>
  </si>
  <si>
    <t>在赵冢村委种植桃树、梨树等9亩</t>
  </si>
  <si>
    <t>该项目建成生产后，预计年增收18000元,亩产4000斤桃，贫困群众对项目实施效果非常满意。</t>
  </si>
  <si>
    <t>项目建成后可吸纳2个贫困人口就业，每户年均增加收益18000元以上。激发贫困群众内生动力，提高群众脱贫致富能力，巩固脱贫成果。</t>
  </si>
  <si>
    <t>2019年新蔡县化庄乡港北村委港北赵海明母羊养殖项目</t>
  </si>
  <si>
    <t>化庄乡港北村</t>
  </si>
  <si>
    <t>建设羊圈20平方新购母羊5只</t>
  </si>
  <si>
    <t>该项目建成生产后，预计年增收3000元，增加8只羊，贫困群众对项目实施效果非常满意。</t>
  </si>
  <si>
    <t>带动本户7人脱贫，年增收3000元激发贫困群众内生动力，提高群众脱贫致富能力，巩固脱贫成果</t>
  </si>
  <si>
    <t>2019年新蔡县化庄乡吴新庄村姚庄姚建山养殖能繁母羊23只</t>
  </si>
  <si>
    <t>化庄乡吴新庄村</t>
  </si>
  <si>
    <t>建设羊圈120平米养殖能繁母羊23只</t>
  </si>
  <si>
    <t>该项目建成生产后，预计年增收4000元，增加30只羊，贫困群众对项目实施效果非常满意。</t>
  </si>
  <si>
    <t>带动本户5人脱贫，年增收4000元激发贫困群众内生动力，提高群众脱贫致富能力，巩固脱贫成果。</t>
  </si>
  <si>
    <t>2019年新蔡县化庄乡三里桥村委李庄
李金明母羊养殖项目</t>
  </si>
  <si>
    <t>化庄乡三里桥村</t>
  </si>
  <si>
    <t>建设羊圈20平方  养殖能繁母羊3只</t>
  </si>
  <si>
    <t>该项目建成生产后，预计年增收3000元，增加6只羊，贫困群众对项目实施效果非常满意。</t>
  </si>
  <si>
    <t>带动本户3人脱贫，年增收3000元激发贫困群众内生动力，提高群众脱贫致富能力，巩固脱贫成果。</t>
  </si>
  <si>
    <t>2019年新蔡县化庄乡田桥村委魏庄李秀兰能繁母羊养殖项目</t>
  </si>
  <si>
    <t>化庄乡田桥村</t>
  </si>
  <si>
    <t>建设羊圈20平方；新购母羊5只</t>
  </si>
  <si>
    <t>该项目建成生产后，预计年增收4000元，增加8只羊，贫困群众对项目实施效果非常满意。</t>
  </si>
  <si>
    <t>带动本户2人脱贫，年增收4000元激发贫困群众内生动力，提高群众脱贫致富能力，巩固脱贫成果。</t>
  </si>
  <si>
    <t>2019年新蔡县化庄乡邹大庙北邹庄邹道福果树种植项目</t>
  </si>
  <si>
    <t>化庄乡邹大庙村</t>
  </si>
  <si>
    <t>种植桃树8亩</t>
  </si>
  <si>
    <t>该项目建成生产后，预计年增收4000元，增收5000斤桃子，贫困群众对项目实施效果非常满意。</t>
  </si>
  <si>
    <t>带动本户4人脱贫，年增收4000元激发贫困群众内生动力，提高群众脱贫致富能力，巩固脱贫成果。</t>
  </si>
  <si>
    <t>2019年新蔡县化庄乡前王庄村委姚庄村组姚金海能繁母羊养殖项目</t>
  </si>
  <si>
    <t>化庄乡前王庄村</t>
  </si>
  <si>
    <t>该项目建成生产后，预计年增收4000元，贫困群众对项目实施效果非常满意。</t>
  </si>
  <si>
    <t>带动本户10人脱贫，年增收4000元激发贫困群众内生动力，提高群众脱贫致富能力，巩固脱贫成果。</t>
  </si>
  <si>
    <t>2019年新蔡县化庄乡高楼村委高楼村组高永强能繁母羊养殖项目</t>
  </si>
  <si>
    <t>化庄乡高楼村</t>
  </si>
  <si>
    <t>2019年新蔡县化庄乡高楼村委高楼村组高黄氏能繁母羊养殖项目</t>
  </si>
  <si>
    <t>建设羊圈20平方新购母羊2只</t>
  </si>
  <si>
    <t>该项目建成生产后，预计年增收2000元增加4只羊，，贫困群众对项目实施效果非常满意。</t>
  </si>
  <si>
    <t>带动本户6人脱贫，年增收2000元激发贫困群众内生动力，提高群众脱贫致富能力，巩固脱贫成果。</t>
  </si>
  <si>
    <t>2019年新蔡县化庄乡高楼村委高楼村组高天福能繁母羊养殖项目</t>
  </si>
  <si>
    <t>建设羊圈20平方新购母羊4只</t>
  </si>
  <si>
    <t>该项目建成生产后，预计年增收3500元增加8只羊，贫困群众对项目实施效果非常满意。</t>
  </si>
  <si>
    <t>带动本户8人脱贫，年增收3500元激发贫困群众内生动力，提高群众脱贫致富能力，巩固脱贫成果。</t>
  </si>
  <si>
    <t>2019年新蔡县化庄乡王梅庄村委孙庄后组孙新旺母羊养殖项目</t>
  </si>
  <si>
    <t>化庄乡王梅庄村</t>
  </si>
  <si>
    <t>2019年新蔡县化庄乡大路涯村委王庄王子平能繁母羊养殖项目</t>
  </si>
  <si>
    <t>化庄乡大路涯村</t>
  </si>
  <si>
    <t>带动本户3人脱贫，年增收4000元激发贫困群众内生动力，提高群众脱贫致富能力，巩固脱贫成果。</t>
  </si>
  <si>
    <t>2019年新蔡县化庄乡大路涯村委小张庄张保德能繁母羊养殖项目</t>
  </si>
  <si>
    <t>带动本户6人脱贫，年增收4000元激发贫困群众内生动力，提高群众脱贫致富能力，巩固脱贫成果。</t>
  </si>
  <si>
    <t>2019年新蔡县化庄乡纪黄村委李庄李汉财能繁母羊项目</t>
  </si>
  <si>
    <t>化庄乡纪黄村</t>
  </si>
  <si>
    <t>建设羊圈20平方新购母羊8只</t>
  </si>
  <si>
    <t>该项目建成生产后，预计年增收4000元，增加10只羊，贫困群众对项目实施效果非常满意。</t>
  </si>
  <si>
    <t>2019年新蔡县化庄乡纪黄村委魏庄王粉荣能繁母羊项目</t>
  </si>
  <si>
    <t>2019年新蔡县化庄乡纪黄村委曹庄曹建党能繁母羊项目</t>
  </si>
  <si>
    <t>建设羊圈20平方新购母羊6只</t>
  </si>
  <si>
    <t>带动本户7人脱贫，年增收4000元激发贫困群众内生动力，提高群众脱贫致富能力，巩固脱贫成果。</t>
  </si>
  <si>
    <t>2019年新蔡县化庄乡周李村耿翠英养殖羊项目</t>
  </si>
  <si>
    <t>化庄乡周李村</t>
  </si>
  <si>
    <t>新建羊圈20㎡，新购母羊5只</t>
  </si>
  <si>
    <t>2019年新蔡县化庄乡段小寨村李竹园村组李桂英能繁母羊养殖项目</t>
  </si>
  <si>
    <t>化庄乡段小寨村</t>
  </si>
  <si>
    <t>新建羊圈20㎡新购母羊5只</t>
  </si>
  <si>
    <t>该项目建成生产后，预计年增收2000元，增加8只羊，贫困群众对项目实施效果非常满意。</t>
  </si>
  <si>
    <t>带动本户3人脱贫，年增收2000元激发贫困群众内生动力，提高群众脱贫致富能力，巩固脱贫成果。</t>
  </si>
  <si>
    <t>2019年新蔡县化庄乡段小寨村大陈庄村组陈效武能繁母羊养殖项目</t>
  </si>
  <si>
    <t>2019年新蔡县黄楼镇王港村委华小头种植桃树项目</t>
  </si>
  <si>
    <t>王港村化庄</t>
  </si>
  <si>
    <t>2019年3月至2019年11月</t>
  </si>
  <si>
    <t>在黄楼镇王港村委化庄村种植优质桃树15亩。</t>
  </si>
  <si>
    <t>该项目建成生产后，亩产5000斤，总共种植15亩，预计年增收12000元，贫困群众对项目实施效果非常满意。</t>
  </si>
  <si>
    <t>项目建成后可带动该户，户年均增加收益12000元以上。激发贫困群众内生动力，提高群众脱贫致富能力，巩固脱贫成果。</t>
  </si>
  <si>
    <t>2019年新蔡县黄楼镇王港村委华小傲种植桃树项目</t>
  </si>
  <si>
    <t>该项目建成生产后，亩产5000斤，总共种植15亩，预计年增收11000元，贫困群众对项目实施效果非常满意。</t>
  </si>
  <si>
    <t>项目建成后可带动该户，每户年均增加收益11000元以上。激发贫困群众内生动力，提高群众脱贫致富能力，巩固脱贫成果。</t>
  </si>
  <si>
    <t>2019年新蔡县黄楼镇王港村委华小合种植桃树项目</t>
  </si>
  <si>
    <t>在黄楼镇王港村委化庄村种植优质桃树10亩。</t>
  </si>
  <si>
    <t>该项目建成生产后，亩产5000斤，总共种植10亩，预计年增收9000元，贫困群众对项目实施效果非常满意。</t>
  </si>
  <si>
    <t>项目建成后可带动该户，每户年均增加收益9000元以上。激发贫困群众内生动力，提高群众脱贫致富能力，巩固脱贫成果。</t>
  </si>
  <si>
    <t>2019年新蔡县黄楼镇王港村委周小香种植桃树项目</t>
  </si>
  <si>
    <t>该项目建成生产后，亩产5000斤，总共种植10亩，预计年增收10000元，贫困群众对项目实施效果非常满意。</t>
  </si>
  <si>
    <t>项目建成后可带动该户，每户年均增加收益10000元以上。激发贫困群众内生动力，提高群众脱贫致富能力，巩固脱贫成果。</t>
  </si>
  <si>
    <t>2019年新蔡县黄楼镇王港村委马熬值种植桃树项目</t>
  </si>
  <si>
    <t>王港村马庄</t>
  </si>
  <si>
    <t>在黄楼镇王港村委马庄村种植桃树5亩。</t>
  </si>
  <si>
    <t>该项目建成生产后，亩产5000斤，总共种植5亩，预计年增收6000元，贫困群众对项目实施效果非常满意。</t>
  </si>
  <si>
    <t>项目建成后可带动该户，每户年均增加收益6000元以上。激发贫困群众内生动力，提高群众脱贫致富能力，巩固脱贫成果。</t>
  </si>
  <si>
    <t>2019年新蔡县黄楼镇王港村委陈军旗种植桃树项目</t>
  </si>
  <si>
    <t>王港村陈庄</t>
  </si>
  <si>
    <t>在黄楼镇王港村委陈庄村种植桃树20亩。</t>
  </si>
  <si>
    <t>该项目建成生产后，亩产5000斤，总共种植20亩，预计年增收13000元，贫困群众对项目实施效果非常满意。</t>
  </si>
  <si>
    <t>项目建成后可带动该户，每户年均增加收益13000元以上。激发贫困群众内生动力，提高群众脱贫致富能力，巩固脱贫成果。</t>
  </si>
  <si>
    <t>2019年新蔡县黄楼镇王港村委陈全贵种植桃树项目</t>
  </si>
  <si>
    <t>在黄楼镇王港村委陈庄村种植桃树6亩。</t>
  </si>
  <si>
    <t>该项目建成生产后，亩产5000斤，总共种植6亩，预计年增收5000元，贫困群众对项目实施效果非常满意。</t>
  </si>
  <si>
    <t>项目建成后可带动该户，每户年均增加收益5000元以上。激发贫困群众内生动力，提高群众脱贫致富能力，巩固脱贫成果。</t>
  </si>
  <si>
    <t>2019年新蔡县黄楼镇王港村委刘献忠种植桃树项目</t>
  </si>
  <si>
    <t>王港村前刘庄</t>
  </si>
  <si>
    <t>在黄楼镇王港村委前刘庄村种植桃树8亩。</t>
  </si>
  <si>
    <t>该项目建成生产后，亩产5000斤，总共种植8亩，预计年增收6000元，贫困群众对项目实施效果非常满意。</t>
  </si>
  <si>
    <t>2019年新蔡县黄楼镇王港村委徐振民种植桃树项目</t>
  </si>
  <si>
    <t>王港村徐寨</t>
  </si>
  <si>
    <t>在黄楼镇王港村委徐寨村种植桃树5亩。</t>
  </si>
  <si>
    <t>该项目建成生产后，亩产5000斤，总共种植5亩，预计年增收4000元，贫困群众对项目实施效果非常满意。</t>
  </si>
  <si>
    <t>项目建成后可带动该户，每户年均增加收益4000元以上。激发贫困群众内生动力，提高群众脱贫致富能力，巩固脱贫成果。</t>
  </si>
  <si>
    <t>2019年新蔡县黄楼镇王港村委刘小占种植桃树项目</t>
  </si>
  <si>
    <t>王港村东刘庄</t>
  </si>
  <si>
    <t>种植桃树7亩，申请财政资金0.42万元</t>
  </si>
  <si>
    <t>该项目建成生产后，亩产5000斤，总共种植7亩，预计年增收6000元，贫困群众对项目实施效果非常满意。</t>
  </si>
  <si>
    <t>2019年新蔡县黄楼镇王港村委刘小稳种植桃树项目</t>
  </si>
  <si>
    <t>种植桃树12亩，申请财政资金0.72万元。</t>
  </si>
  <si>
    <t>该项目建成生产后，亩产5000斤，总共种植12亩，预计年增收9000元，贫困群众对项目实施效果非常满意。</t>
  </si>
  <si>
    <t>2019年新蔡县黄楼镇王港村委马国干种植桃树项目</t>
  </si>
  <si>
    <t>种植桃树7亩，申请财政资金0.42万元。</t>
  </si>
  <si>
    <t>该项目建成生产后，亩产5000斤，总共种植7亩，预计年增收8000元，贫困群众对项目实施效果非常满意。</t>
  </si>
  <si>
    <t>项目建成后可带动该户，每户年均增加收益8000元以上。激发贫困群众内生动力，提高群众脱贫致富能力，巩固脱贫成果。</t>
  </si>
  <si>
    <t>2019年新蔡县黄楼镇王港村委屈百巨种植桃树项目</t>
  </si>
  <si>
    <t>王港村屈庄</t>
  </si>
  <si>
    <t>种植桃树5亩，申请财政资金0.3万元</t>
  </si>
  <si>
    <t>2019年新蔡县黄楼镇王港村委王铁旦桃树种植项目</t>
  </si>
  <si>
    <t>该项目建成生产后，亩产5000斤，总共种植5亩，预计年增收5000元，贫困群众对项目实施效果非常满意。</t>
  </si>
  <si>
    <t>项目建成后可带动该户，建成后可吸纳1个贫困人口就业，每户年均增加收益5000元以上。激发贫困群众内生动力，提高群众脱贫致富能力，巩固脱贫成果。</t>
  </si>
  <si>
    <t>2019年新蔡县黄楼镇石家湖村金满斗桃树种植项目</t>
  </si>
  <si>
    <t>石湖村大李庄</t>
  </si>
  <si>
    <t>种植桃树6亩，申请财政资金0.36万元</t>
  </si>
  <si>
    <t>该项目建成生产后，亩产5000斤，总共种植6亩，预计年增收3000元，贫困群众对项目实施效果非常满意。</t>
  </si>
  <si>
    <t>项目建成后可带动该户，建成后可吸纳2个贫困人口就业，每户年均增加收益3000元以上。激发贫困群众内生动力，提高群众脱贫致富能力，巩固脱贫成果。</t>
  </si>
  <si>
    <t>2019年新蔡县黄楼镇石家湖村联户连片李百林桃树种植项目</t>
  </si>
  <si>
    <t>种植桃树7.5亩（联户连片）申请财政资金0.9万元</t>
  </si>
  <si>
    <t>该项目建成生产后，亩产5000斤，总共种植7.5亩，预计年增收8000元，贫困群众对项目实施效果非常满意。</t>
  </si>
  <si>
    <t>2019年新蔡县黄楼镇石家湖村联户连片刘继红桃树种植项目</t>
  </si>
  <si>
    <t>在黄楼镇石湖村委大李庄种植桃树4.2亩。</t>
  </si>
  <si>
    <t>该项目建成生产后，亩产5000斤，总共种植4.2亩，预计年增收4000元，贫困群众对项目实施效果非常满意。</t>
  </si>
  <si>
    <t>2019年新蔡县黄楼镇石家湖村联户连片余雷英桃树种植项目</t>
  </si>
  <si>
    <t>在黄楼镇石湖村委大李庄种植桃树13.7亩。</t>
  </si>
  <si>
    <t>该项目建成生产后，亩产5000斤，总共种植13.7亩，预计年增收11000元，贫困群众对项目实施效果非常满意。</t>
  </si>
  <si>
    <t>2019年新蔡县黄楼镇石家湖村联户连片李建立桃树种植项目</t>
  </si>
  <si>
    <t>在黄楼镇石湖村委大李庄种植桃树9.1亩。</t>
  </si>
  <si>
    <t>该项目建成生产后，亩产5000斤，总共种植9.1亩，预计年增收8000元，贫困群众对项目实施效果非常满意。</t>
  </si>
  <si>
    <t>2019年新蔡县黄楼镇石家湖村联户连片李立场桃树种植项目</t>
  </si>
  <si>
    <t>在黄楼镇石湖村委大李庄种植桃树35.7亩。</t>
  </si>
  <si>
    <t>该项目建成生产后，亩产5000斤，总共种植35.7亩，预计年增收24000元，贫困群众对项目实施效果非常满意。</t>
  </si>
  <si>
    <t>项目建成后可带动该户，每户年均增加收益24000元以上。激发贫困群众内生动力，提高群众脱贫致富能力，巩固脱贫成果。</t>
  </si>
  <si>
    <t>2019年新蔡县黄楼镇石家湖村联户连片李洪周桃树种植项目</t>
  </si>
  <si>
    <t>在黄楼镇石湖村委大李庄种植桃树29亩。</t>
  </si>
  <si>
    <t>该项目建成生产后，亩产5000斤，总共种植29亩，预计年增收20000元，贫困群众对项目实施效果非常满意。</t>
  </si>
  <si>
    <t>项目建成后可带动该户，每户年均增加收益20000元以上。激发贫困群众内生动力，提高群众脱贫致富能力，巩固脱贫成果。</t>
  </si>
  <si>
    <t>2019年新蔡县黄楼镇石家湖村联户连片常雪峰桃树种植项目</t>
  </si>
  <si>
    <t>在黄楼镇石湖村委大李庄种植桃树6.5亩。</t>
  </si>
  <si>
    <t>该项目建成生产后，亩产5000斤，总共种植6.5亩，预计年增收7000元，贫困群众对项目实施效果非常满意。</t>
  </si>
  <si>
    <t>项目建成后可带动该户，每户年均增加收益7000元以上。激发贫困群众内生动力，提高群众脱贫致富能力，巩固脱贫成果。</t>
  </si>
  <si>
    <t>2019年新蔡县黄楼镇石家湖村联户连片常前进桃树种植项目</t>
  </si>
  <si>
    <t>在黄楼镇石湖村委大李庄种植桃树5.9亩。</t>
  </si>
  <si>
    <t>该项目建成生产后，亩产5000斤，总共种植5.9亩，预计年增收5000元，贫困群众对项目实施效果非常满意。</t>
  </si>
  <si>
    <t>2019年新蔡县黄楼镇石家湖村联户连片李继民桃树种植项目</t>
  </si>
  <si>
    <t>在黄楼镇石湖村委大李庄种植桃树8.5亩。</t>
  </si>
  <si>
    <t>该项目建成生产后，亩产5000斤，总共种植8.5亩，预计年增收6000元，贫困群众对项目实施效果非常满意。</t>
  </si>
  <si>
    <t>（三）能力建设项目</t>
  </si>
  <si>
    <t>产业类</t>
  </si>
  <si>
    <t>全县各乡镇（街道）</t>
  </si>
  <si>
    <t>2019年新蔡县雨露计划职业教育补助项目</t>
  </si>
  <si>
    <t>能力建设</t>
  </si>
  <si>
    <t>全县</t>
  </si>
  <si>
    <t>县扶贫办、各乡镇（街道）</t>
  </si>
  <si>
    <t>对在读中、高等职业教育建档立卡学生完成发放3543人次。</t>
  </si>
  <si>
    <t>在读中、高等职业教育建档立卡学生3543人次</t>
  </si>
  <si>
    <t>对在读中、高等职业教育建档立卡学生完成发放3543人次，为建档立卡学生提供有力的教育资金保障</t>
  </si>
  <si>
    <t>为接受中、高等职业教育的建档立卡学生提供教育保障，巩固脱贫成果。</t>
  </si>
  <si>
    <t>2019年新蔡县雨露计划短期技能补助项目</t>
  </si>
  <si>
    <t>对取得国家承认技能证书的建档建档立卡贫困家庭成员按照工种分类进行补助，计划补助50人。</t>
  </si>
  <si>
    <t>取得国家承认技能证书的建档建档立卡贫困家庭成员50人</t>
  </si>
  <si>
    <t>对取得国家承认技能证书的建档建档立卡贫困家庭成员按照工种分类进行补助，促使掌握一技之长。</t>
  </si>
  <si>
    <t>鼓励建档建档立卡贫困家庭成员主动学习技能，促使掌握一技之长，巩固提升脱贫成果。</t>
  </si>
  <si>
    <t>农村人居环境整治项目</t>
  </si>
  <si>
    <t>2019年新蔡县黄楼镇鲁庄村荒坡排污管道建设项目</t>
  </si>
  <si>
    <t>人居环境</t>
  </si>
  <si>
    <t>2019年8月至2019年11月</t>
  </si>
  <si>
    <t>黄楼镇</t>
  </si>
  <si>
    <t>在荒坡一二组北东西路南铺设排污管道120米，荒坡一二组西北东西路两边180米铺设排污管道，荒坡一二组东南北路两侧铺设排污管道300米，在荒坡一二组南东西路铺设排污管道300米，共计900米。铺设管道管径600mm</t>
  </si>
  <si>
    <t>鲁庄村</t>
  </si>
  <si>
    <t>改善荒坡自然村内基础设施和人居环境，覆盖960名群众及36户158人贫困户，方便群众出行</t>
  </si>
  <si>
    <t>改善荒坡自然村内基础设施和人居环境，覆盖960名群众及36户158人贫困户，方便群众出行提升群众满意度和幸福感.</t>
  </si>
  <si>
    <t>2019年新蔡县垃圾清运项目</t>
  </si>
  <si>
    <t>农村人居环境整治</t>
  </si>
  <si>
    <t>全县3个街道、20个乡镇（不含古吕街道）</t>
  </si>
  <si>
    <t>2019年1月-12月</t>
  </si>
  <si>
    <t>县住建局</t>
  </si>
  <si>
    <t>对全县20个乡镇和南湖、月亮湾、今是3个街道的101万人农村居民产生的生活垃圾进行清扫、运送。预计一年清运垃圾36.5万吨。</t>
  </si>
  <si>
    <t>34045户贫困户、129个贫困村</t>
  </si>
  <si>
    <t>改善我县1018978人农村居民生活区域内的居住环境，预计清运生活垃圾36.5万吨，其中受益贫困户贫困户34045户120050人，受益贫困村129个。有利于促进投资，带动就业，间接带动地方经济增长为当地居民创造就业机会，带动居民增收。贫困群众对项目实施满意度较高。</t>
  </si>
  <si>
    <t>巩固脱贫成效，提升脱贫质量。改善我县34045户120050人贫困人口生活区域内的居住环境。同时项目实施时优先选取贫困群众作为保洁员，带动群众就业增收。</t>
  </si>
  <si>
    <t>2019年新蔡县今是街道宋圈村垃圾清运项目</t>
  </si>
  <si>
    <t>今是街道宋圈村</t>
  </si>
  <si>
    <t>对今是街道宋圈村2206人居民产生的生活垃圾进行清理清运，预计清理垃圾790.19吨</t>
  </si>
  <si>
    <t>宋圈村</t>
  </si>
  <si>
    <t>改善该村2206农村居民生活区域内的居住环境，其中受益贫困户229户798人，预计清运垃圾790.19吨。有利于促进投资，带动就业，间接带动地方经济增长为当地居民创造就业机会，带动居民增收。贫困群众对项目实施满意度较高。</t>
  </si>
  <si>
    <t>巩固脱贫成效，提升脱贫质量。改善该村229户贫困户798人贫困人口生活区域内的居住环境。项目实施时优先选取贫困群众作为保洁员，带动群众就业增收。</t>
  </si>
  <si>
    <t>2019年新蔡县今是街道余庄村垃圾清运项目</t>
  </si>
  <si>
    <t>今是街道余庄村</t>
  </si>
  <si>
    <t>对今是街道余庄村2973人居民产生的生活垃圾进行清理清运，预计清理垃圾1064.93吨</t>
  </si>
  <si>
    <t>余庄村</t>
  </si>
  <si>
    <t>改善该村2973农村居民生活区域内的居住环境，其中受益贫困户229户713人，预计清运垃圾1064.93吨。有利于促进投资，带动就业，间接带动地方经济增长为当地居民创造就业机会，带动居民增收。贫困群众对项目实施满意度较高。</t>
  </si>
  <si>
    <t>巩固脱贫成效，提升脱贫质量。改善该村229户贫困户713人贫困人口生活区域内的居住环境。项目实施时优先选取贫困群众作为保洁员，带动群众就业增收。</t>
  </si>
  <si>
    <t>2019年新蔡县今是街道耿楼村垃圾清运项目</t>
  </si>
  <si>
    <t>今是街道耿楼村</t>
  </si>
  <si>
    <t>对今是街道耿楼村2613人居民产生的生活垃圾进行清理清运，预计清理垃圾935.98吨</t>
  </si>
  <si>
    <t>26户贫困户</t>
  </si>
  <si>
    <t>改善该村2613农村居民生活区域内的居住环境，其中受益贫困户26户77人，预计清运垃圾935.98吨。有利于促进投资，带动就业，间接带动地方经济增长为当地居民创造就业机会，带动居民增收。贫困群众对项目实施满意度较高。</t>
  </si>
  <si>
    <t>巩固脱贫成效，提升脱贫质量。改善该村26户贫困户77人贫困人口生活区域内的居住环境。项目实施时优先选取贫困群众作为保洁员，带动群众就业增收。</t>
  </si>
  <si>
    <t>2019年新蔡县今是街道黄店村垃圾清运项目</t>
  </si>
  <si>
    <t>今是街道黄店村</t>
  </si>
  <si>
    <t>对今是街道黄店村3719人居民产生的生活垃圾进行清理清运，预计清理垃圾1332.15吨</t>
  </si>
  <si>
    <t>黄店村</t>
  </si>
  <si>
    <t>改善该村3719农村居民生活区域内的居住环境，其中受益贫困户124户480人，预计清运垃圾1332.15吨。有利于促进投资，带动就业，间接带动地方经济增长为当地居民创造就业机会，带动居民增收。贫困群众对项目实施满意度较高。</t>
  </si>
  <si>
    <t>巩固脱贫成效，提升脱贫质量。改善该村124户贫困户480人贫困人口生活区域内的居住环境。项目实施时优先选取贫困群众作为保洁员，带动群众就业增收。</t>
  </si>
  <si>
    <t>2019年新蔡县今是街道平铺村垃圾清运项目</t>
  </si>
  <si>
    <t>今是街道平铺村</t>
  </si>
  <si>
    <t>对今是街道平铺村2873人居民产生的生活垃圾进行清理清运，预计清理垃圾1029.11吨</t>
  </si>
  <si>
    <t>平铺村</t>
  </si>
  <si>
    <t>改善该村2873农村居民生活区域内的居住环境，其中受益贫困户55户161人，预计清运垃圾1029.11吨。有利于促进投资，带动就业，间接带动地方经济增长为当地居民创造就业机会，带动居民增收。贫困群众对项目实施满意度较高。</t>
  </si>
  <si>
    <t>巩固脱贫成效，提升脱贫质量。改善该村55户贫困户161人贫困人口生活区域内的居住环境。项目实施时优先选取贫困群众作为保洁员，带动群众就业增收。</t>
  </si>
  <si>
    <t>2019年新蔡县今是街道前楼村垃圾清运项目</t>
  </si>
  <si>
    <t>今是街道前楼村</t>
  </si>
  <si>
    <t>对今是街道前楼村2849人居民产生的生活垃圾进行清理清运，预计清理垃圾1020.52吨</t>
  </si>
  <si>
    <t>改善该村2849农村居民生活区域内的居住环境，其中受益贫困户25户70人，预计清运垃圾1020.52吨。有利于促进投资，带动就业，间接带动地方经济增长为当地居民创造就业机会，带动居民增收。贫困群众对项目实施满意度较高。</t>
  </si>
  <si>
    <t>巩固脱贫成效，提升脱贫质量。改善该村25户贫困户70人贫困人口生活区域内的居住环境。项目实施时优先选取贫困群众作为保洁员，带动群众就业增收。</t>
  </si>
  <si>
    <t>2019年新蔡县今是街道黎庙村垃圾清运项目</t>
  </si>
  <si>
    <t>今是街道黎庙村</t>
  </si>
  <si>
    <t>对今是街道黎庙村3101人居民产生的生活垃圾进行清理清运，预计清理垃圾1110.78吨</t>
  </si>
  <si>
    <t>改善该村3101农村居民生活区域内的居住环境，其中受益贫困户29户90人，预计清运垃圾1110.78吨。有利于促进投资，带动就业，间接带动地方经济增长为当地居民创造就业机会，带动居民增收。贫困群众对项目实施满意度较高。</t>
  </si>
  <si>
    <t>巩固脱贫成效，提升脱贫质量。改善该村29户贫困户90人贫困人口生活区域内的居住环境。项目实施时优先选取贫困群众作为保洁员，带动群众就业增收。</t>
  </si>
  <si>
    <t>2019年新蔡县今是街道十里铺村垃圾清运项目</t>
  </si>
  <si>
    <t>今是街道十里铺村</t>
  </si>
  <si>
    <t>对今是街道十里铺村3495人居民产生的生活垃圾进行清理清运，预计清理垃圾1251.92吨</t>
  </si>
  <si>
    <t>改善该村3495农村居民生活区域内的居住环境，其中受益贫困户20户63人，预计清运垃圾1251.92吨。有利于促进投资，带动就业，间接带动地方经济增长为当地居民创造就业机会，带动居民增收。贫困群众对项目实施满意度较高。</t>
  </si>
  <si>
    <t>巩固脱贫成效，提升脱贫质量。改善该村20户贫困户63人贫困人口生活区域内的居住环境。项目实施时优先选取贫困群众作为保洁员，带动群众就业增收。</t>
  </si>
  <si>
    <t>2019年新蔡县月亮湾街道高庄村垃圾清运项目</t>
  </si>
  <si>
    <t>月亮湾街道高庄村</t>
  </si>
  <si>
    <t>对月亮湾街道高庄村2667人居民产生的生活垃圾进行清理清运，预计清理垃圾955.32吨</t>
  </si>
  <si>
    <t>高庄村</t>
  </si>
  <si>
    <t>改善该村2667农村居民生活区域内的居住环境，其中受益贫困户156户464人，预计清运垃圾955.32吨。有利于促进投资，带动就业，间接带动地方经济增长为当地居民创造就业机会，带动居民增收。贫困群众对项目实施满意度较高。</t>
  </si>
  <si>
    <t>巩固脱贫成效，提升脱贫质量。改善该村156户贫困户464人贫困人口生活区域内的居住环境。项目实施时优先选取贫困群众作为保洁员，带动群众就业增收。</t>
  </si>
  <si>
    <t>2019年新蔡县月亮湾街道刘庄村垃圾清运项目</t>
  </si>
  <si>
    <t>月亮湾街道刘庄村</t>
  </si>
  <si>
    <t>对月亮湾街道刘庄村2653人居民产生的生活垃圾进行清理清运，预计清理垃圾950.31吨</t>
  </si>
  <si>
    <t>改善该村2653农村居民生活区域内的居住环境，其中受益贫困户38户115人，预计清运垃圾950.31吨。有利于促进投资，带动就业，间接带动地方经济增长为当地居民创造就业机会，带动居民增收。贫困群众对项目实施满意度较高。</t>
  </si>
  <si>
    <t>巩固脱贫成效，提升脱贫质量。改善该村38户贫困户115人贫困人口生活区域内的居住环境。项目实施时优先选取贫困群众作为保洁员，带动群众就业增收。</t>
  </si>
  <si>
    <t>2019年新蔡县月亮湾街道朱药铺村垃圾清运项目</t>
  </si>
  <si>
    <t>月亮湾街道朱药铺村</t>
  </si>
  <si>
    <t>对月亮湾街道朱药铺村2726人居民产生的生活垃圾进行清理清运，预计清理垃圾976.46吨</t>
  </si>
  <si>
    <t>改善该村2726农村居民生活区域内的居住环境，其中受益贫困户41户84人，预计清运垃圾976.46吨。有利于促进投资，带动就业，间接带动地方经济增长为当地居民创造就业机会，带动居民增收。贫困群众对项目实施满意度较高。</t>
  </si>
  <si>
    <t>巩固脱贫成效，提升脱贫质量。改善该村41户贫困户84人贫困人口生活区域内的居住环境。项目实施时优先选取贫困群众作为保洁员，带动群众就业增收。</t>
  </si>
  <si>
    <t>2019年新蔡县月亮湾街道十里赵村垃圾清运项目</t>
  </si>
  <si>
    <t>月亮湾街道十里赵村</t>
  </si>
  <si>
    <t>对月亮湾街道十里赵村2488人居民产生的生活垃圾进行清理清运，预计清理垃圾891.21吨</t>
  </si>
  <si>
    <t>改善该村2488农村居民生活区域内的居住环境，其中受益贫困户33户111人，预计清运垃圾891.21吨。有利于促进投资，带动就业，间接带动地方经济增长为当地居民创造就业机会，带动居民增收。贫困群众对项目实施满意度较高。</t>
  </si>
  <si>
    <t>巩固脱贫成效，提升脱贫质量。改善该村33户贫困户111人贫困人口生活区域内的居住环境。项目实施时优先选取贫困群众作为保洁员，带动群众就业增收。</t>
  </si>
  <si>
    <t>2019年新蔡县月亮湾街道闫湖村垃圾清运项目</t>
  </si>
  <si>
    <t>月亮湾街道闫湖村</t>
  </si>
  <si>
    <t>对月亮湾街道闫湖村2619人居民产生的生活垃圾进行清理清运，预计清理垃圾938.13吨</t>
  </si>
  <si>
    <t>改善该村2619农村居民生活区域内的居住环境，其中受益贫困户39户102人，预计清运垃圾938.13吨。有利于促进投资，带动就业，间接带动地方经济增长为当地居民创造就业机会，带动居民增收。贫困群众对项目实施满意度较高。</t>
  </si>
  <si>
    <t>巩固脱贫成效，提升脱贫质量。改善该村39户贫困户102人贫困人口生活区域内的居住环境。项目实施时优先选取贫困群众作为保洁员，带动群众就业增收。</t>
  </si>
  <si>
    <t>2019年新蔡县月亮湾街道七里朱村垃圾清运项目</t>
  </si>
  <si>
    <t>月亮湾街道七里朱村</t>
  </si>
  <si>
    <t>对月亮湾街道七里朱村2934人居民产生的生活垃圾进行清理清运，预计清理垃圾1050.96吨</t>
  </si>
  <si>
    <t>改善该村2934农村居民生活区域内的居住环境，其中受益贫困户50户153人，预计清运垃圾1050.96吨。有利于促进投资，带动就业，间接带动地方经济增长为当地居民创造就业机会，带动居民增收。贫困群众对项目实施满意度较高。</t>
  </si>
  <si>
    <t>巩固脱贫成效，提升脱贫质量。改善该村50户贫困户153人贫困人口生活区域内的居住环境。项目实施时优先选取贫困群众作为保洁员，带动群众就业增收。</t>
  </si>
  <si>
    <t>2019年新蔡县月亮湾街道城郊村垃圾清运项目</t>
  </si>
  <si>
    <t>月亮湾街道城郊村</t>
  </si>
  <si>
    <t>对月亮湾街道城郊村4761人居民产生的生活垃圾进行清理清运，预计清理垃圾1705.4吨</t>
  </si>
  <si>
    <t>22户贫困户</t>
  </si>
  <si>
    <t>改善该村4761农村居民生活区域内的居住环境，其中受益贫困户22户66人，预计清运垃圾1705.4吨。有利于促进投资，带动就业，间接带动地方经济增长为当地居民创造就业机会，带动居民增收。贫困群众对项目实施满意度较高。</t>
  </si>
  <si>
    <t>巩固脱贫成效，提升脱贫质量。改善该村22户贫困户66人贫困人口生活区域内的居住环境。项目实施时优先选取贫困群众作为保洁员，带动群众就业增收。</t>
  </si>
  <si>
    <t>2019年新蔡县月亮湾街道马油坊村垃圾清运项目</t>
  </si>
  <si>
    <t>月亮湾街道马油坊村</t>
  </si>
  <si>
    <t>对月亮湾街道马油坊村2165人居民产生的生活垃圾进行清理清运，预计清理垃圾775.51吨</t>
  </si>
  <si>
    <t>改善该村2165农村居民生活区域内的居住环境，其中受益贫困户24户77人，预计清运垃圾775.51吨。有利于促进投资，带动就业，间接带动地方经济增长为当地居民创造就业机会，带动居民增收。贫困群众对项目实施满意度较高。</t>
  </si>
  <si>
    <t>巩固脱贫成效，提升脱贫质量。改善该村24户贫困户77人贫困人口生活区域内的居住环境。项目实施时优先选取贫困群众作为保洁员，带动群众就业增收。</t>
  </si>
  <si>
    <t>2019年新蔡县砖店镇周寺村垃圾清运项目</t>
  </si>
  <si>
    <t>砖店镇周寺村</t>
  </si>
  <si>
    <t>对砖店镇周寺村3196人居民产生的生活垃圾进行清理清运，预计清理垃圾1144.81吨</t>
  </si>
  <si>
    <t>89户贫困户</t>
  </si>
  <si>
    <t>改善该村3196农村居民生活区域内的居住环境，其中受益贫困户89户238人，预计清运垃圾1144.81吨。有利于促进投资，带动就业，间接带动地方经济增长为当地居民创造就业机会，带动居民增收。贫困群众对项目实施满意度较高。</t>
  </si>
  <si>
    <t>巩固脱贫成效，提升脱贫质量。改善该村89户贫困户238人贫困人口生活区域内的居住环境。项目实施时优先选取贫困群众作为保洁员，带动群众就业增收。</t>
  </si>
  <si>
    <t>2019年新蔡县砖店镇杜阁村垃圾清运项目</t>
  </si>
  <si>
    <t>对砖店镇杜阁村3596人居民产生的生活垃圾进行清理清运，预计清理垃圾1288.09吨</t>
  </si>
  <si>
    <t>改善该村3596农村居民生活区域内的居住环境，其中受益贫困户35户96人，预计清运垃圾1288.09吨。有利于促进投资，带动就业，间接带动地方经济增长为当地居民创造就业机会，带动居民增收。贫困群众对项目实施满意度较高。</t>
  </si>
  <si>
    <t>巩固脱贫成效，提升脱贫质量。改善该村35户贫困户96人贫困人口生活区域内的居住环境。项目实施时优先选取贫困群众作为保洁员，带动群众就业增收。</t>
  </si>
  <si>
    <t>2019年新蔡县砖店镇汪寨村垃圾清运项目</t>
  </si>
  <si>
    <t>砖店镇汪寨村</t>
  </si>
  <si>
    <t>对砖店镇汪寨村5581人居民产生的生活垃圾进行清理清运，预计清理垃圾1999.13吨</t>
  </si>
  <si>
    <t>81户贫困户</t>
  </si>
  <si>
    <t>改善该村5581农村居民生活区域内的居住环境，其中受益贫困户81户287人，预计清运垃圾1999.13吨。有利于促进投资，带动就业，间接带动地方经济增长为当地居民创造就业机会，带动居民增收。贫困群众对项目实施满意度较高。</t>
  </si>
  <si>
    <t>巩固脱贫成效，提升脱贫质量。改善该村81户贫困户287人贫困人口生活区域内的居住环境。项目实施时优先选取贫困群众作为保洁员，带动群众就业增收。</t>
  </si>
  <si>
    <t>2019年新蔡县砖店镇杜李庄村垃圾清运项目</t>
  </si>
  <si>
    <t>砖店镇杜李庄村</t>
  </si>
  <si>
    <t>对砖店镇杜李庄村3001人居民产生的生活垃圾进行清理清运，预计清理垃圾1074.96吨</t>
  </si>
  <si>
    <t>杜李庄村</t>
  </si>
  <si>
    <t>改善该村3001农村居民生活区域内的居住环境，其中受益贫困户203户623人，预计清运垃圾1074.96吨。有利于促进投资，带动就业，间接带动地方经济增长为当地居民创造就业机会，带动居民增收。贫困群众对项目实施满意度较高。</t>
  </si>
  <si>
    <t>巩固脱贫成效，提升脱贫质量。改善该村203户贫困户623人贫困人口生活区域内的居住环境。项目实施时优先选取贫困群众作为保洁员，带动群众就业增收。</t>
  </si>
  <si>
    <t>2019年新蔡县砖店镇南王庄村垃圾清运项目</t>
  </si>
  <si>
    <t>砖店镇南王庄村</t>
  </si>
  <si>
    <t>对砖店镇南王庄村2176人居民产生的生活垃圾进行清理清运，预计清理垃圾779.45吨</t>
  </si>
  <si>
    <t>改善该村2176农村居民生活区域内的居住环境，其中受益贫困户29户108人，预计清运垃圾779.45吨。有利于促进投资，带动就业，间接带动地方经济增长为当地居民创造就业机会，带动居民增收。贫困群众对项目实施满意度较高。</t>
  </si>
  <si>
    <t>巩固脱贫成效，提升脱贫质量。改善该村29户贫困户108人贫困人口生活区域内的居住环境。项目实施时优先选取贫困群众作为保洁员，带动群众就业增收。</t>
  </si>
  <si>
    <t>2019年新蔡县砖店镇三空桥村垃圾清运项目</t>
  </si>
  <si>
    <t>砖店镇三空桥村</t>
  </si>
  <si>
    <t>对砖店镇三空桥村5721人居民产生的生活垃圾进行清理清运，预计清理垃圾2049.27吨</t>
  </si>
  <si>
    <t>改善该村5721农村居民生活区域内的居住环境，其中受益贫困户80户284人，预计清运垃圾2049.27吨。有利于促进投资，带动就业，间接带动地方经济增长为当地居民创造就业机会，带动居民增收。贫困群众对项目实施满意度较高。</t>
  </si>
  <si>
    <t>巩固脱贫成效，提升脱贫质量。改善该村80户贫困户284人贫困人口生活区域内的居住环境。项目实施时优先选取贫困群众作为保洁员，带动群众就业增收。</t>
  </si>
  <si>
    <t>2019年新蔡县砖店镇邢寨村垃圾清运项目</t>
  </si>
  <si>
    <t>对砖店镇邢寨村2504人居民产生的生活垃圾进行清理清运，预计清理垃圾896.94吨</t>
  </si>
  <si>
    <t>改善该村2504农村居民生活区域内的居住环境，其中受益贫困户200户706人，预计清运垃圾896.94吨。有利于促进投资，带动就业，间接带动地方经济增长为当地居民创造就业机会，带动居民增收。贫困群众对项目实施满意度较高。</t>
  </si>
  <si>
    <t>巩固脱贫成效，提升脱贫质量。改善该村200户贫困户706人贫困人口生活区域内的居住环境。项目实施时优先选取贫困群众作为保洁员，带动群众就业增收。</t>
  </si>
  <si>
    <t>2019年新蔡县砖店镇砖店村垃圾清运项目</t>
  </si>
  <si>
    <t>砖店镇砖店村</t>
  </si>
  <si>
    <t>对砖店镇砖店村2389人居民产生的生活垃圾进行清理清运，预计清理垃圾855.74吨</t>
  </si>
  <si>
    <t>改善该村2389农村居民生活区域内的居住环境，其中受益贫困户41户132人，预计清运垃圾855.74吨。有利于促进投资，带动就业，间接带动地方经济增长为当地居民创造就业机会，带动居民增收。贫困群众对项目实施满意度较高。</t>
  </si>
  <si>
    <t>巩固脱贫成效，提升脱贫质量。改善该村41户贫困户132人贫困人口生活区域内的居住环境。项目实施时优先选取贫困群众作为保洁员，带动群众就业增收。</t>
  </si>
  <si>
    <t>2019年新蔡县砖店镇大宋庄村垃圾清运项目</t>
  </si>
  <si>
    <t>砖店镇大宋庄村</t>
  </si>
  <si>
    <t>对砖店镇大宋庄村4139人居民产生的生活垃圾进行清理清运，预计清理垃圾1482.6吨</t>
  </si>
  <si>
    <t>改善该村4139农村居民生活区域内的居住环境，其中受益贫困户197户685人，预计清运垃圾1482.6吨。有利于促进投资，带动就业，间接带动地方经济增长为当地居民创造就业机会，带动居民增收。贫困群众对项目实施满意度较高。</t>
  </si>
  <si>
    <t>巩固脱贫成效，提升脱贫质量。改善该村197户贫困户685人贫困人口生活区域内的居住环境。项目实施时优先选取贫困群众作为保洁员，带动群众就业增收。</t>
  </si>
  <si>
    <t>2019年新蔡县砖店镇王小寨村垃圾清运项目</t>
  </si>
  <si>
    <t>砖店镇王小寨村</t>
  </si>
  <si>
    <t>对砖店镇王小寨村1891人居民产生的生活垃圾进行清理清运，预计清理垃圾677.36吨</t>
  </si>
  <si>
    <t>改善该村1891农村居民生活区域内的居住环境，其中受益贫困户32户90人，预计清运垃圾677.36吨。有利于促进投资，带动就业，间接带动地方经济增长为当地居民创造就业机会，带动居民增收。贫困群众对项目实施满意度较高。</t>
  </si>
  <si>
    <t>巩固脱贫成效，提升脱贫质量。改善该村32户贫困户90人贫困人口生活区域内的居住环境。项目实施时优先选取贫困群众作为保洁员，带动群众就业增收。</t>
  </si>
  <si>
    <t>2019年新蔡县陈店镇王寨村垃圾清运项目</t>
  </si>
  <si>
    <t>陈店镇王寨村</t>
  </si>
  <si>
    <t>对陈店镇王寨村1815人居民产生的生活垃圾进行清理清运，预计清理垃圾650.14吨</t>
  </si>
  <si>
    <t>改善该村1815农村居民生活区域内的居住环境，其中受益贫困户100户356人，预计清运垃圾650.14吨。有利于促进投资，带动就业，间接带动地方经济增长为当地居民创造就业机会，带动居民增收。贫困群众对项目实施满意度较高。</t>
  </si>
  <si>
    <t>巩固脱贫成效，提升脱贫质量。改善该村100户贫困户356人贫困人口生活区域内的居住环境。项目实施时优先选取贫困群众作为保洁员，带动群众就业增收。</t>
  </si>
  <si>
    <t>2019年新蔡县陈店镇陈店村垃圾清运项目</t>
  </si>
  <si>
    <t>陈店镇陈店村</t>
  </si>
  <si>
    <t>对陈店镇陈店村2943人居民产生的生活垃圾进行清理清运，预计清理垃圾1054.19吨</t>
  </si>
  <si>
    <t>改善该村2943农村居民生活区域内的居住环境，其中受益贫困户35户142人，预计清运垃圾1054.19吨。有利于促进投资，带动就业，间接带动地方经济增长为当地居民创造就业机会，带动居民增收。贫困群众对项目实施满意度较高。</t>
  </si>
  <si>
    <t>巩固脱贫成效，提升脱贫质量。改善该村35户贫困户142人贫困人口生活区域内的居住环境。项目实施时优先选取贫困群众作为保洁员，带动群众就业增收。</t>
  </si>
  <si>
    <t>2019年新蔡县陈店镇大陈庄村垃圾清运项目</t>
  </si>
  <si>
    <t>陈店镇大陈庄村</t>
  </si>
  <si>
    <t>对陈店镇大陈庄村3614人居民产生的生活垃圾进行清理清运，预计清理垃圾1294.54吨</t>
  </si>
  <si>
    <t>52户贫困户</t>
  </si>
  <si>
    <t>改善该村3614农村居民生活区域内的居住环境，其中受益贫困户52户186人，预计清运垃圾1294.54吨。有利于促进投资，带动就业，间接带动地方经济增长为当地居民创造就业机会，带动居民增收。贫困群众对项目实施满意度较高。</t>
  </si>
  <si>
    <t>巩固脱贫成效，提升脱贫质量。改善该村52户贫困户186人贫困人口生活区域内的居住环境。项目实施时优先选取贫困群众作为保洁员，带动群众就业增收。</t>
  </si>
  <si>
    <t>2019年新蔡县陈店镇三庙村垃圾清运项目</t>
  </si>
  <si>
    <t>对陈店镇三庙村1746人居民产生的生活垃圾进行清理清运，预计清理垃圾625.42吨</t>
  </si>
  <si>
    <t>改善该村1746农村居民生活区域内的居住环境，其中受益贫困户36户127人，预计清运垃圾625.42吨。有利于促进投资，带动就业，间接带动地方经济增长为当地居民创造就业机会，带动居民增收。贫困群众对项目实施满意度较高。</t>
  </si>
  <si>
    <t>巩固脱贫成效，提升脱贫质量。改善该村36户贫困户127人贫困人口生活区域内的居住环境。项目实施时优先选取贫困群众作为保洁员，带动群众就业增收。</t>
  </si>
  <si>
    <t>2019年新蔡县陈店镇李寺寨村垃圾清运项目</t>
  </si>
  <si>
    <t>陈店镇李寺寨村</t>
  </si>
  <si>
    <t>对陈店镇李寺寨村1685人居民产生的生活垃圾进行清理清运，预计清理垃圾603.57吨</t>
  </si>
  <si>
    <t>改善该村1685农村居民生活区域内的居住环境，其中受益贫困户28户88人，预计清运垃圾603.57吨。有利于促进投资，带动就业，间接带动地方经济增长为当地居民创造就业机会，带动居民增收。贫困群众对项目实施满意度较高。</t>
  </si>
  <si>
    <t>巩固脱贫成效，提升脱贫质量。改善该村28户贫困户88人贫困人口生活区域内的居住环境。项目实施时优先选取贫困群众作为保洁员，带动群众就业增收。</t>
  </si>
  <si>
    <t>2019年新蔡县陈店镇大刘庄村垃圾清运项目</t>
  </si>
  <si>
    <t>对陈店镇大刘庄村4236人居民产生的生活垃圾进行清理清运，预计清理垃圾1517.34吨</t>
  </si>
  <si>
    <t>大刘庄村</t>
  </si>
  <si>
    <t>改善该村4236农村居民生活区域内的居住环境，其中受益贫困户223户690人，预计清运垃圾1517.34吨。有利于促进投资，带动就业，间接带动地方经济增长为当地居民创造就业机会，带动居民增收。贫困群众对项目实施满意度较高。</t>
  </si>
  <si>
    <t>巩固脱贫成效，提升脱贫质量。改善该村223户贫困户690人贫困人口生活区域内的居住环境。项目实施时优先选取贫困群众作为保洁员，带动群众就业增收。</t>
  </si>
  <si>
    <t>2019年新蔡县陈店镇展庄村垃圾清运项目</t>
  </si>
  <si>
    <t>陈店镇展庄村</t>
  </si>
  <si>
    <t>对陈店镇展庄村2013人居民产生的生活垃圾进行清理清运，预计清理垃圾721.06吨</t>
  </si>
  <si>
    <t>改善该村2013农村居民生活区域内的居住环境，其中受益贫困户30户98人，预计清运垃圾721.06吨。有利于促进投资，带动就业，间接带动地方经济增长为当地居民创造就业机会，带动居民增收。贫困群众对项目实施满意度较高。</t>
  </si>
  <si>
    <t>巩固脱贫成效，提升脱贫质量。改善该村30户贫困户98人贫困人口生活区域内的居住环境。项目实施时优先选取贫困群众作为保洁员，带动群众就业增收。</t>
  </si>
  <si>
    <t>2019年新蔡县陈店镇郭庙村垃圾清运项目</t>
  </si>
  <si>
    <t>陈店镇郭庙村</t>
  </si>
  <si>
    <t>对陈店镇郭庙村2073人居民产生的生活垃圾进行清理清运，预计清理垃圾742.55吨</t>
  </si>
  <si>
    <t>郭庙村</t>
  </si>
  <si>
    <t>改善该村2073农村居民生活区域内的居住环境，其中受益贫困户137户534人，预计清运垃圾742.55吨。有利于促进投资，带动就业，间接带动地方经济增长为当地居民创造就业机会，带动居民增收。贫困群众对项目实施满意度较高。</t>
  </si>
  <si>
    <t>巩固脱贫成效，提升脱贫质量。改善该村137户贫困户534人贫困人口生活区域内的居住环境。项目实施时优先选取贫困群众作为保洁员，带动群众就业增收。</t>
  </si>
  <si>
    <t>2019年新蔡县陈店镇王庙村垃圾清运项目</t>
  </si>
  <si>
    <t>陈店镇王庙村</t>
  </si>
  <si>
    <t>对陈店镇王庙村3783人居民产生的生活垃圾进行清理清运，预计清理垃圾1355.08吨</t>
  </si>
  <si>
    <t>王庙村</t>
  </si>
  <si>
    <t>改善该村3783农村居民生活区域内的居住环境，其中受益贫困户235户969人，预计清运垃圾1355.08吨。有利于促进投资，带动就业，间接带动地方经济增长为当地居民创造就业机会，带动居民增收。贫困群众对项目实施满意度较高。</t>
  </si>
  <si>
    <t>巩固脱贫成效，提升脱贫质量。改善该村235户贫困户969人贫困人口生活区域内的居住环境。项目实施时优先选取贫困群众作为保洁员，带动群众就业增收。</t>
  </si>
  <si>
    <t>2019年新蔡县陈店镇黄园村垃圾清运项目</t>
  </si>
  <si>
    <t>陈店镇黄园村</t>
  </si>
  <si>
    <t>对陈店镇黄园村1845人居民产生的生活垃圾进行清理清运，预计清理垃圾660.88吨</t>
  </si>
  <si>
    <t>改善该村1845农村居民生活区域内的居住环境，其中受益贫困户20户80人，预计清运垃圾660.88吨。有利于促进投资，带动就业，间接带动地方经济增长为当地居民创造就业机会，带动居民增收。贫困群众对项目实施满意度较高。</t>
  </si>
  <si>
    <t>巩固脱贫成效，提升脱贫质量。改善该村20户贫困户80人贫困人口生活区域内的居住环境。项目实施时优先选取贫困群众作为保洁员，带动群众就业增收。</t>
  </si>
  <si>
    <t>2019年新蔡县陈店镇任集村垃圾清运项目</t>
  </si>
  <si>
    <t>陈店镇任集村</t>
  </si>
  <si>
    <t>对陈店镇任集村1460人居民产生的生活垃圾进行清理清运，预计清理垃圾522.97吨</t>
  </si>
  <si>
    <t>任集村</t>
  </si>
  <si>
    <t>改善该村1460农村居民生活区域内的居住环境，其中受益贫困户80户323人，预计清运垃圾522.97吨。有利于促进投资，带动就业，间接带动地方经济增长为当地居民创造就业机会，带动居民增收。贫困群众对项目实施满意度较高。</t>
  </si>
  <si>
    <t>巩固脱贫成效，提升脱贫质量。改善该村80户贫困户323人贫困人口生活区域内的居住环境。项目实施时优先选取贫困群众作为保洁员，带动群众就业增收。</t>
  </si>
  <si>
    <t>2019年新蔡县陈店镇闫楼村垃圾清运项目</t>
  </si>
  <si>
    <t>陈店镇闫楼村</t>
  </si>
  <si>
    <t>对陈店镇闫楼村3421人居民产生的生活垃圾进行清理清运，预计清理垃圾1225.41吨</t>
  </si>
  <si>
    <t>改善该村3421农村居民生活区域内的居住环境，其中受益贫困户132户454人，预计清运垃圾1225.41吨。有利于促进投资，带动就业，间接带动地方经济增长为当地居民创造就业机会，带动居民增收。贫困群众对项目实施满意度较高。</t>
  </si>
  <si>
    <t>巩固脱贫成效，提升脱贫质量。改善该村132户贫困户454人贫困人口生活区域内的居住环境。项目实施时优先选取贫困群众作为保洁员，带动群众就业增收。</t>
  </si>
  <si>
    <t>2019年新蔡县陈店镇刘小庄村垃圾清运项目</t>
  </si>
  <si>
    <t>陈店镇刘小庄村</t>
  </si>
  <si>
    <t>对陈店镇刘小庄村4231人居民产生的生活垃圾进行清理清运，预计清理垃圾1515.55吨</t>
  </si>
  <si>
    <t>69户贫困户</t>
  </si>
  <si>
    <t>改善该村4231农村居民生活区域内的居住环境，其中受益贫困户69户224人，预计清运垃圾1515.55吨。有利于促进投资，带动就业，间接带动地方经济增长为当地居民创造就业机会，带动居民增收。贫困群众对项目实施满意度较高。</t>
  </si>
  <si>
    <t>巩固脱贫成效，提升脱贫质量。改善该村69户贫困户224人贫困人口生活区域内的居住环境。项目实施时优先选取贫困群众作为保洁员，带动群众就业增收。</t>
  </si>
  <si>
    <t>2019年新蔡县陈店镇谢老庄村垃圾清运项目</t>
  </si>
  <si>
    <t>陈店镇谢老庄村</t>
  </si>
  <si>
    <t>对陈店镇谢老庄村3739人居民产生的生活垃圾进行清理清运，预计清理垃圾1339.32吨</t>
  </si>
  <si>
    <t>改善该村3739农村居民生活区域内的居住环境，其中受益贫困户70户199人，预计清运垃圾1339.32吨。有利于促进投资，带动就业，间接带动地方经济增长为当地居民创造就业机会，带动居民增收。贫困群众对项目实施满意度较高。</t>
  </si>
  <si>
    <t>巩固脱贫成效，提升脱贫质量。改善该村70户贫困户199人贫困人口生活区域内的居住环境。项目实施时优先选取贫困群众作为保洁员，带动群众就业增收。</t>
  </si>
  <si>
    <t>2019年新蔡县佛阁寺镇铁台村垃圾清运项目</t>
  </si>
  <si>
    <t>佛阁寺镇铁台村</t>
  </si>
  <si>
    <t>对佛阁寺镇铁台村2316人居民产生的生活垃圾进行清理清运，预计清理垃圾829.6吨</t>
  </si>
  <si>
    <t>铁台村</t>
  </si>
  <si>
    <t>改善该村2316农村居民生活区域内的居住环境，其中受益贫困户136户543人，预计清运垃圾829.6吨。有利于促进投资，带动就业，间接带动地方经济增长为当地居民创造就业机会，带动居民增收。贫困群众对项目实施满意度较高。</t>
  </si>
  <si>
    <t>巩固脱贫成效，提升脱贫质量。改善该村136户贫困户543人贫困人口生活区域内的居住环境。项目实施时优先选取贫困群众作为保洁员，带动群众就业增收。</t>
  </si>
  <si>
    <t>2019年新蔡县佛阁寺镇梅李庄村垃圾清运项目</t>
  </si>
  <si>
    <t>对佛阁寺镇梅李庄村2583人居民产生的生活垃圾进行清理清运，预计清理垃圾925.24吨</t>
  </si>
  <si>
    <t>改善该村2583农村居民生活区域内的居住环境，其中受益贫困户119户349人，预计清运垃圾925.24吨。有利于促进投资，带动就业，间接带动地方经济增长为当地居民创造就业机会，带动居民增收。贫困群众对项目实施满意度较高。</t>
  </si>
  <si>
    <t>巩固脱贫成效，提升脱贫质量。改善该村119户贫困户349人贫困人口生活区域内的居住环境。项目实施时优先选取贫困群众作为保洁员，带动群众就业增收。</t>
  </si>
  <si>
    <t>2019年新蔡县佛阁寺镇黄岗村垃圾清运项目</t>
  </si>
  <si>
    <t>佛阁寺镇黄岗村</t>
  </si>
  <si>
    <t>对佛阁寺镇黄岗村1722人居民产生的生活垃圾进行清理清运，预计清理垃圾616.82吨</t>
  </si>
  <si>
    <t>黄岗村</t>
  </si>
  <si>
    <t>改善该村1722农村居民生活区域内的居住环境，其中受益贫困户106户399人，预计清运垃圾616.82吨。有利于促进投资，带动就业，间接带动地方经济增长为当地居民创造就业机会，带动居民增收。贫困群众对项目实施满意度较高。</t>
  </si>
  <si>
    <t>巩固脱贫成效，提升脱贫质量。改善该村106户贫困户399人贫困人口生活区域内的居住环境。项目实施时优先选取贫困群众作为保洁员，带动群众就业增收。</t>
  </si>
  <si>
    <t>2019年新蔡县佛阁寺镇大展庄村垃圾清运项目</t>
  </si>
  <si>
    <t>佛阁寺镇大展庄村</t>
  </si>
  <si>
    <t>对佛阁寺镇大展庄村2577人居民产生的生活垃圾进行清理清运，预计清理垃圾923.09吨</t>
  </si>
  <si>
    <t>改善该村2577农村居民生活区域内的居住环境，其中受益贫困户68户147人，预计清运垃圾923.09吨。有利于促进投资，带动就业，间接带动地方经济增长为当地居民创造就业机会，带动居民增收。贫困群众对项目实施满意度较高。</t>
  </si>
  <si>
    <t>巩固脱贫成效，提升脱贫质量。改善该村68户贫困户147人贫困人口生活区域内的居住环境。项目实施时优先选取贫困群众作为保洁员，带动群众就业增收。</t>
  </si>
  <si>
    <t>2019年新蔡县佛阁寺镇冯围孜村垃圾清运项目</t>
  </si>
  <si>
    <t>对佛阁寺镇冯围孜村4686人居民产生的生活垃圾进行清理清运，预计清理垃圾1678.53吨</t>
  </si>
  <si>
    <t>改善该村4686农村居民生活区域内的居住环境，其中受益贫困户73户265人，预计清运垃圾1678.53吨。有利于促进投资，带动就业，间接带动地方经济增长为当地居民创造就业机会，带动居民增收。贫困群众对项目实施满意度较高。</t>
  </si>
  <si>
    <t>巩固脱贫成效，提升脱贫质量。改善该村73户贫困户265人贫困人口生活区域内的居住环境。项目实施时优先选取贫困群众作为保洁员，带动群众就业增收。</t>
  </si>
  <si>
    <t>2019年新蔡县佛阁寺镇展吴庄村垃圾清运项目</t>
  </si>
  <si>
    <t>对佛阁寺镇展吴庄村3962人居民产生的生活垃圾进行清理清运，预计清理垃圾1419.2吨</t>
  </si>
  <si>
    <t>展吴庄村</t>
  </si>
  <si>
    <t>改善该村3962农村居民生活区域内的居住环境，其中受益贫困户168户648人，预计清运垃圾1419.2吨。有利于促进投资，带动就业，间接带动地方经济增长为当地居民创造就业机会，带动居民增收。贫困群众对项目实施满意度较高。</t>
  </si>
  <si>
    <t>巩固脱贫成效，提升脱贫质量。改善该村168户贫困户648人贫困人口生活区域内的居住环境。项目实施时优先选取贫困群众作为保洁员，带动群众就业增收。</t>
  </si>
  <si>
    <t>2019年新蔡县佛阁寺镇梅湾村垃圾清运项目</t>
  </si>
  <si>
    <t>对佛阁寺镇梅湾村4722人居民产生的生活垃圾进行清理清运，预计清理垃圾1691.43吨</t>
  </si>
  <si>
    <t>改善该村4722农村居民生活区域内的居住环境，其中受益贫困户108户349人，预计清运垃圾1691.43吨。有利于促进投资，带动就业，间接带动地方经济增长为当地居民创造就业机会，带动居民增收。贫困群众对项目实施满意度较高。</t>
  </si>
  <si>
    <t>巩固脱贫成效，提升脱贫质量。改善该村108户贫困户349人贫困人口生活区域内的居住环境。项目实施时优先选取贫困群众作为保洁员，带动群众就业增收。</t>
  </si>
  <si>
    <t>2019年新蔡县佛阁寺镇老围孜村垃圾清运项目</t>
  </si>
  <si>
    <t>佛阁寺镇老围孜村</t>
  </si>
  <si>
    <t>对佛阁寺镇老围孜村3811人居民产生的生活垃圾进行清理清运，预计清理垃圾1365.11吨</t>
  </si>
  <si>
    <t>111户贫困户</t>
  </si>
  <si>
    <t>改善该村3811农村居民生活区域内的居住环境，其中受益贫困户111户338人，预计清运垃圾1365.11吨。有利于促进投资，带动就业，间接带动地方经济增长为当地居民创造就业机会，带动居民增收。贫困群众对项目实施满意度较高。</t>
  </si>
  <si>
    <t>巩固脱贫成效，提升脱贫质量。改善该村111户贫困户338人贫困人口生活区域内的居住环境。项目实施时优先选取贫困群众作为保洁员，带动群众就业增收。</t>
  </si>
  <si>
    <t>2019年新蔡县佛阁寺镇吴岗村垃圾清运项目</t>
  </si>
  <si>
    <t>佛阁寺镇吴岗村</t>
  </si>
  <si>
    <t>对佛阁寺镇吴岗村3624人居民产生的生活垃圾进行清理清运，预计清理垃圾1298.12吨</t>
  </si>
  <si>
    <t>100户贫困户</t>
  </si>
  <si>
    <t>改善该村3624农村居民生活区域内的居住环境，其中受益贫困户100户362人，预计清运垃圾1298.12吨。有利于促进投资，带动就业，间接带动地方经济增长为当地居民创造就业机会，带动居民增收。贫困群众对项目实施满意度较高。</t>
  </si>
  <si>
    <t>巩固脱贫成效，提升脱贫质量。改善该村100户贫困户362人贫困人口生活区域内的居住环境。项目实施时优先选取贫困群众作为保洁员，带动群众就业增收。</t>
  </si>
  <si>
    <t>2019年新蔡县佛阁寺镇项寨村垃圾清运项目</t>
  </si>
  <si>
    <t>佛阁寺镇项寨村</t>
  </si>
  <si>
    <t>对佛阁寺镇项寨村2402人居民产生的生活垃圾进行清理清运，预计清理垃圾860.4吨</t>
  </si>
  <si>
    <t>项寨村</t>
  </si>
  <si>
    <t>改善该村2402农村居民生活区域内的居住环境，其中受益贫困户102户315人，预计清运垃圾860.4吨。有利于促进投资，带动就业，间接带动地方经济增长为当地居民创造就业机会，带动居民增收。贫困群众对项目实施满意度较高。</t>
  </si>
  <si>
    <t>巩固脱贫成效，提升脱贫质量。改善该村102户贫困户315人贫困人口生活区域内的居住环境。项目实施时优先选取贫困群众作为保洁员，带动群众就业增收。</t>
  </si>
  <si>
    <t>2019年新蔡县佛阁寺镇张康庄村垃圾清运项目</t>
  </si>
  <si>
    <t>佛阁寺镇张康庄村</t>
  </si>
  <si>
    <t>对佛阁寺镇张康庄村4585人居民产生的生活垃圾进行清理清运，预计清理垃圾1642.36吨</t>
  </si>
  <si>
    <t>改善该村4585农村居民生活区域内的居住环境，其中受益贫困户69户215人，预计清运垃圾1642.36吨。有利于促进投资，带动就业，间接带动地方经济增长为当地居民创造就业机会，带动居民增收。贫困群众对项目实施满意度较高。</t>
  </si>
  <si>
    <t>巩固脱贫成效，提升脱贫质量。改善该村69户贫困户215人贫困人口生活区域内的居住环境。项目实施时优先选取贫困群众作为保洁员，带动群众就业增收。</t>
  </si>
  <si>
    <t>2019年新蔡县佛阁寺镇梅楼村垃圾清运项目</t>
  </si>
  <si>
    <t>佛阁寺镇梅楼村</t>
  </si>
  <si>
    <t>对佛阁寺镇梅楼村2445人居民产生的生活垃圾进行清理清运，预计清理垃圾875.8吨</t>
  </si>
  <si>
    <t>改善该村2445农村居民生活区域内的居住环境，其中受益贫困户49户146人，预计清运垃圾875.8吨。有利于促进投资，带动就业，间接带动地方经济增长为当地居民创造就业机会，带动居民增收。贫困群众对项目实施满意度较高。</t>
  </si>
  <si>
    <t>巩固脱贫成效，提升脱贫质量。改善该村49户贫困户146人贫困人口生活区域内的居住环境。项目实施时优先选取贫困群众作为保洁员，带动群众就业增收。</t>
  </si>
  <si>
    <t>2019年新蔡县佛阁寺镇闫庄村垃圾清运项目</t>
  </si>
  <si>
    <t>对佛阁寺镇闫庄村2273人居民产生的生活垃圾进行清理清运，预计清理垃圾814.19吨</t>
  </si>
  <si>
    <t>改善该村2273农村居民生活区域内的居住环境，其中受益贫困户44户124人，预计清运垃圾814.19吨。有利于促进投资，带动就业，间接带动地方经济增长为当地居民创造就业机会，带动居民增收。贫困群众对项目实施满意度较高。</t>
  </si>
  <si>
    <t>巩固脱贫成效，提升脱贫质量。改善该村44户贫困户124人贫困人口生活区域内的居住环境。项目实施时优先选取贫困群众作为保洁员，带动群众就业增收。</t>
  </si>
  <si>
    <t>2019年新蔡县佛阁寺镇佛阁寺村垃圾清运项目</t>
  </si>
  <si>
    <t>佛阁寺镇佛阁寺村</t>
  </si>
  <si>
    <t>对佛阁寺镇佛阁寺村2378人居民产生的生活垃圾进行清理清运，预计清理垃圾851.8吨</t>
  </si>
  <si>
    <t>46户贫困户</t>
  </si>
  <si>
    <t>改善该村2378农村居民生活区域内的居住环境，其中受益贫困户46户166人，预计清运垃圾851.8吨。有利于促进投资，带动就业，间接带动地方经济增长为当地居民创造就业机会，带动居民增收。贫困群众对项目实施满意度较高。</t>
  </si>
  <si>
    <t>巩固脱贫成效，提升脱贫质量。改善该村46户贫困户166人贫困人口生活区域内的居住环境。项目实施时优先选取贫困群众作为保洁员，带动群众就业增收。</t>
  </si>
  <si>
    <t>2019年新蔡县练村镇大庄村垃圾清运项目</t>
  </si>
  <si>
    <t>对练村镇大庄村3406人居民产生的生活垃圾进行清理清运，预计清理垃圾1220.04吨</t>
  </si>
  <si>
    <t>大庄村</t>
  </si>
  <si>
    <t>改善该村3406农村居民生活区域内的居住环境，其中受益贫困户200户627人，预计清运垃圾1220.04吨。有利于促进投资，带动就业，间接带动地方经济增长为当地居民创造就业机会，带动居民增收。贫困群众对项目实施满意度较高。</t>
  </si>
  <si>
    <t>巩固脱贫成效，提升脱贫质量。改善该村200户贫困户627人贫困人口生活区域内的居住环境。项目实施时优先选取贫困群众作为保洁员，带动群众就业增收。</t>
  </si>
  <si>
    <t>2019年新蔡县练村镇马埠村垃圾清运项目</t>
  </si>
  <si>
    <t>练村镇马埠村</t>
  </si>
  <si>
    <t>对练村镇马埠村3689人居民产生的生活垃圾进行清理清运，预计清理垃圾1321.41吨</t>
  </si>
  <si>
    <t>改善该村3689农村居民生活区域内的居住环境，其中受益贫困户61户199人，预计清运垃圾1321.41吨。有利于促进投资，带动就业，间接带动地方经济增长为当地居民创造就业机会，带动居民增收。贫困群众对项目实施满意度较高。</t>
  </si>
  <si>
    <t>巩固脱贫成效，提升脱贫质量。改善该村61户贫困户199人贫困人口生活区域内的居住环境。项目实施时优先选取贫困群众作为保洁员，带动群众就业增收。</t>
  </si>
  <si>
    <t>2019年新蔡县练村镇称湾村垃圾清运项目</t>
  </si>
  <si>
    <t>练村镇称湾村</t>
  </si>
  <si>
    <t>对练村镇称湾村3834人居民产生的生活垃圾进行清理清运，预计清理垃圾1373.35吨</t>
  </si>
  <si>
    <t>改善该村3834农村居民生活区域内的居住环境，其中受益贫困户87户308人，预计清运垃圾1373.35吨。有利于促进投资，带动就业，间接带动地方经济增长为当地居民创造就业机会，带动居民增收。贫困群众对项目实施满意度较高。</t>
  </si>
  <si>
    <t>巩固脱贫成效，提升脱贫质量。改善该村87户贫困户308人贫困人口生活区域内的居住环境。项目实施时优先选取贫困群众作为保洁员，带动群众就业增收。</t>
  </si>
  <si>
    <t>2019年新蔡县练村镇甘湾村垃圾清运项目</t>
  </si>
  <si>
    <t>对练村镇甘湾村2667人居民产生的生活垃圾进行清理清运，预计清理垃圾955.32吨</t>
  </si>
  <si>
    <t>改善该村2667农村居民生活区域内的居住环境，其中受益贫困户182户674人，预计清运垃圾955.32吨。有利于促进投资，带动就业，间接带动地方经济增长为当地居民创造就业机会，带动居民增收。贫困群众对项目实施满意度较高。</t>
  </si>
  <si>
    <t>巩固脱贫成效，提升脱贫质量。改善该村182户贫困户674人贫困人口生活区域内的居住环境。项目实施时优先选取贫困群众作为保洁员，带动群众就业增收。</t>
  </si>
  <si>
    <t>2019年新蔡县练村镇文营村垃圾清运项目</t>
  </si>
  <si>
    <t>练村镇文营村</t>
  </si>
  <si>
    <t>对练村镇文营村2327人居民产生的生活垃圾进行清理清运，预计清理垃圾833.54吨</t>
  </si>
  <si>
    <t>改善该村2327农村居民生活区域内的居住环境，其中受益贫困户59户244人，预计清运垃圾833.54吨。有利于促进投资，带动就业，间接带动地方经济增长为当地居民创造就业机会，带动居民增收。贫困群众对项目实施满意度较高。</t>
  </si>
  <si>
    <t>巩固脱贫成效，提升脱贫质量。改善该村59户贫困户244人贫困人口生活区域内的居住环境。项目实施时优先选取贫困群众作为保洁员，带动群众就业增收。</t>
  </si>
  <si>
    <t>2019年新蔡县练村镇徐营村垃圾清运项目</t>
  </si>
  <si>
    <t>练村镇徐营村</t>
  </si>
  <si>
    <t>对练村镇徐营村1891人居民产生的生活垃圾进行清理清运，预计清理垃圾677.36吨</t>
  </si>
  <si>
    <t>改善该村1891农村居民生活区域内的居住环境，其中受益贫困户31户136人，预计清运垃圾677.36吨。有利于促进投资，带动就业，间接带动地方经济增长为当地居民创造就业机会，带动居民增收。贫困群众对项目实施满意度较高。</t>
  </si>
  <si>
    <t>巩固脱贫成效，提升脱贫质量。改善该村31户贫困户136人贫困人口生活区域内的居住环境。项目实施时优先选取贫困群众作为保洁员，带动群众就业增收。</t>
  </si>
  <si>
    <t>2019年新蔡县练村镇王土楼村垃圾清运项目</t>
  </si>
  <si>
    <t>练村镇王土楼村</t>
  </si>
  <si>
    <t>对练村镇王土楼村2697人居民产生的生活垃圾进行清理清运，预计清理垃圾966.07吨</t>
  </si>
  <si>
    <t>王土楼村</t>
  </si>
  <si>
    <t>改善该村2697农村居民生活区域内的居住环境，其中受益贫困户163户501人，预计清运垃圾966.07吨。有利于促进投资，带动就业，间接带动地方经济增长为当地居民创造就业机会，带动居民增收。贫困群众对项目实施满意度较高。</t>
  </si>
  <si>
    <t>巩固脱贫成效，提升脱贫质量。改善该村163户贫困户501人贫困人口生活区域内的居住环境。项目实施时优先选取贫困群众作为保洁员，带动群众就业增收。</t>
  </si>
  <si>
    <t>2019年新蔡县练村镇王围孜村垃圾清运项目</t>
  </si>
  <si>
    <t>练村镇王围孜村</t>
  </si>
  <si>
    <t>对练村镇王围孜村2401人居民产生的生活垃圾进行清理清运，预计清理垃圾860.04吨</t>
  </si>
  <si>
    <t>改善该村2401农村居民生活区域内的居住环境，其中受益贫困户57户180人，预计清运垃圾860.04吨。有利于促进投资，带动就业，间接带动地方经济增长为当地居民创造就业机会，带动居民增收。贫困群众对项目实施满意度较高。</t>
  </si>
  <si>
    <t>巩固脱贫成效，提升脱贫质量。改善该村57户贫困户180人贫困人口生活区域内的居住环境。项目实施时优先选取贫困群众作为保洁员，带动群众就业增收。</t>
  </si>
  <si>
    <t>2019年新蔡县练村镇冯庄村垃圾清运项目</t>
  </si>
  <si>
    <t>对练村镇冯庄村3609人居民产生的生活垃圾进行清理清运，预计清理垃圾1292.75吨</t>
  </si>
  <si>
    <t>改善该村3609农村居民生活区域内的居住环境，其中受益贫困户66户196人，预计清运垃圾1292.75吨。有利于促进投资，带动就业，间接带动地方经济增长为当地居民创造就业机会，带动居民增收。贫困群众对项目实施满意度较高。</t>
  </si>
  <si>
    <t>巩固脱贫成效，提升脱贫质量。改善该村66户贫困户196人贫困人口生活区域内的居住环境。项目实施时优先选取贫困群众作为保洁员，带动群众就业增收。</t>
  </si>
  <si>
    <t>2019年新蔡县练村镇郑寨村垃圾清运项目</t>
  </si>
  <si>
    <t>练村镇郑寨村</t>
  </si>
  <si>
    <t>对练村镇郑寨村1735人居民产生的生活垃圾进行清理清运，预计清理垃圾621.48吨</t>
  </si>
  <si>
    <t>郑寨村</t>
  </si>
  <si>
    <t>改善该村1735农村居民生活区域内的居住环境，其中受益贫困户66户231人，预计清运垃圾621.48吨。有利于促进投资，带动就业，间接带动地方经济增长为当地居民创造就业机会，带动居民增收。贫困群众对项目实施满意度较高。</t>
  </si>
  <si>
    <t>巩固脱贫成效，提升脱贫质量。改善该村66户贫困户231人贫困人口生活区域内的居住环境。项目实施时优先选取贫困群众作为保洁员，带动群众就业增收。</t>
  </si>
  <si>
    <t>2019年新蔡县练村镇贾楼村垃圾清运项目</t>
  </si>
  <si>
    <t>练村镇贾楼村</t>
  </si>
  <si>
    <t>对练村镇贾楼村2019人居民产生的生活垃圾进行清理清运，预计清理垃圾723.21吨</t>
  </si>
  <si>
    <t>改善该村2019农村居民生活区域内的居住环境，其中受益贫困户41户165人，预计清运垃圾723.21吨。有利于促进投资，带动就业，间接带动地方经济增长为当地居民创造就业机会，带动居民增收。贫困群众对项目实施满意度较高。</t>
  </si>
  <si>
    <t>巩固脱贫成效，提升脱贫质量。改善该村41户贫困户165人贫困人口生活区域内的居住环境。项目实施时优先选取贫困群众作为保洁员，带动群众就业增收。</t>
  </si>
  <si>
    <t>2019年新蔡县练村镇塘埂村垃圾清运项目</t>
  </si>
  <si>
    <t>练村镇塘埂村</t>
  </si>
  <si>
    <t>对练村镇塘埂村1521人居民产生的生活垃圾进行清理清运，预计清理垃圾544.83吨</t>
  </si>
  <si>
    <t>改善该村1521农村居民生活区域内的居住环境，其中受益贫困户41户136人，预计清运垃圾544.83吨。有利于促进投资，带动就业，间接带动地方经济增长为当地居民创造就业机会，带动居民增收。贫困群众对项目实施满意度较高。</t>
  </si>
  <si>
    <t>巩固脱贫成效，提升脱贫质量。改善该村41户贫困户136人贫困人口生活区域内的居住环境。项目实施时优先选取贫困群众作为保洁员，带动群众就业增收。</t>
  </si>
  <si>
    <t>2019年新蔡县练村镇金庄村垃圾清运项目</t>
  </si>
  <si>
    <t>练村镇金庄村</t>
  </si>
  <si>
    <t>对练村镇金庄村1881人居民产生的生活垃圾进行清理清运，预计清理垃圾673.78吨</t>
  </si>
  <si>
    <t>金庄村</t>
  </si>
  <si>
    <t>改善该村1881农村居民生活区域内的居住环境，其中受益贫困户101户377人，预计清运垃圾673.78吨。有利于促进投资，带动就业，间接带动地方经济增长为当地居民创造就业机会，带动居民增收。贫困群众对项目实施满意度较高。</t>
  </si>
  <si>
    <t>巩固脱贫成效，提升脱贫质量。改善该村101户贫困户377人贫困人口生活区域内的居住环境。项目实施时优先选取贫困群众作为保洁员，带动群众就业增收。</t>
  </si>
  <si>
    <t>2019年新蔡县练村镇姚营村垃圾清运项目</t>
  </si>
  <si>
    <t>练村镇姚营村</t>
  </si>
  <si>
    <t>对练村镇姚营村3343人居民产生的生活垃圾进行清理清运，预计清理垃圾1197.47吨</t>
  </si>
  <si>
    <t>86户贫困户</t>
  </si>
  <si>
    <t>改善该村3343农村居民生活区域内的居住环境，其中受益贫困户86户283人，预计清运垃圾1197.47吨。有利于促进投资，带动就业，间接带动地方经济增长为当地居民创造就业机会，带动居民增收。贫困群众对项目实施满意度较高。</t>
  </si>
  <si>
    <t>巩固脱贫成效，提升脱贫质量。改善该村86户贫困户283人贫困人口生活区域内的居住环境。项目实施时优先选取贫困群众作为保洁员，带动群众就业增收。</t>
  </si>
  <si>
    <t>2019年新蔡县练村镇毛营村垃圾清运项目</t>
  </si>
  <si>
    <t>练村镇毛营村</t>
  </si>
  <si>
    <t>对练村镇毛营村2446人居民产生的生活垃圾进行清理清运，预计清理垃圾876.16吨</t>
  </si>
  <si>
    <t>改善该村2446农村居民生活区域内的居住环境，其中受益贫困户35户143人，预计清运垃圾876.16吨。有利于促进投资，带动就业，间接带动地方经济增长为当地居民创造就业机会，带动居民增收。贫困群众对项目实施满意度较高。</t>
  </si>
  <si>
    <t>巩固脱贫成效，提升脱贫质量。改善该村35户贫困户143人贫困人口生活区域内的居住环境。项目实施时优先选取贫困群众作为保洁员，带动群众就业增收。</t>
  </si>
  <si>
    <t>2019年新蔡县练村镇杨营村垃圾清运项目</t>
  </si>
  <si>
    <t>对练村镇杨营村3521人居民产生的生活垃圾进行清理清运，预计清理垃圾1261.23吨</t>
  </si>
  <si>
    <t>改善该村3521农村居民生活区域内的居住环境，其中受益贫困户70户231人，预计清运垃圾1261.23吨。有利于促进投资，带动就业，间接带动地方经济增长为当地居民创造就业机会，带动居民增收。贫困群众对项目实施满意度较高。</t>
  </si>
  <si>
    <t>巩固脱贫成效，提升脱贫质量。改善该村70户贫困户231人贫困人口生活区域内的居住环境。项目实施时优先选取贫困群众作为保洁员，带动群众就业增收。</t>
  </si>
  <si>
    <t>2019年新蔡县练村镇李营村垃圾清运项目</t>
  </si>
  <si>
    <t>练村镇李营村</t>
  </si>
  <si>
    <t>对练村镇李营村3210人居民产生的生活垃圾进行清理清运，预计清理垃圾1149.83吨</t>
  </si>
  <si>
    <t>改善该村3210农村居民生活区域内的居住环境，其中受益贫困户79户280人，预计清运垃圾1149.83吨。有利于促进投资，带动就业，间接带动地方经济增长为当地居民创造就业机会，带动居民增收。贫困群众对项目实施满意度较高。</t>
  </si>
  <si>
    <t>巩固脱贫成效，提升脱贫质量。改善该村79户贫困户280人贫困人口生活区域内的居住环境。项目实施时优先选取贫困群众作为保洁员，带动群众就业增收。</t>
  </si>
  <si>
    <t>2019年新蔡县练村镇胡庄村垃圾清运项目</t>
  </si>
  <si>
    <t>对练村镇胡庄村2501人居民产生的生活垃圾进行清理清运，预计清理垃圾895.86吨</t>
  </si>
  <si>
    <t>胡庄村</t>
  </si>
  <si>
    <t>改善该村2501农村居民生活区域内的居住环境，其中受益贫困户88户305人，预计清运垃圾895.86吨。有利于促进投资，带动就业，间接带动地方经济增长为当地居民创造就业机会，带动居民增收。贫困群众对项目实施满意度较高。</t>
  </si>
  <si>
    <t>巩固脱贫成效，提升脱贫质量。改善该村88户贫困户305人贫困人口生活区域内的居住环境。项目实施时优先选取贫困群众作为保洁员，带动群众就业增收。</t>
  </si>
  <si>
    <t>2019年新蔡县练村镇汪魏庄村垃圾清运项目</t>
  </si>
  <si>
    <t>对练村镇汪魏庄村3506人居民产生的生活垃圾进行清理清运，预计清理垃圾1255.86吨</t>
  </si>
  <si>
    <t>72户贫困户</t>
  </si>
  <si>
    <t>改善该村3506农村居民生活区域内的居住环境，其中受益贫困户72户293人，预计清运垃圾1255.86吨。有利于促进投资，带动就业，间接带动地方经济增长为当地居民创造就业机会，带动居民增收。贫困群众对项目实施满意度较高。</t>
  </si>
  <si>
    <t>巩固脱贫成效，提升脱贫质量。改善该村72户贫困户293人贫困人口生活区域内的居住环境。项目实施时优先选取贫困群众作为保洁员，带动群众就业增收。</t>
  </si>
  <si>
    <t>2019年新蔡县练村镇魏庄村垃圾清运项目</t>
  </si>
  <si>
    <t>对练村镇魏庄村3518人居民产生的生活垃圾进行清理清运，预计清理垃圾1260.15吨</t>
  </si>
  <si>
    <t>魏庄村</t>
  </si>
  <si>
    <t>改善该村3518农村居民生活区域内的居住环境，其中受益贫困户199户782人，预计清运垃圾1260.15吨。有利于促进投资，带动就业，间接带动地方经济增长为当地居民创造就业机会，带动居民增收。贫困群众对项目实施满意度较高。</t>
  </si>
  <si>
    <t>巩固脱贫成效，提升脱贫质量。改善该村199户贫困户782人贫困人口生活区域内的居住环境。项目实施时优先选取贫困群众作为保洁员，带动群众就业增收。</t>
  </si>
  <si>
    <t>2019年新蔡县练村镇郑庄村垃圾清运项目</t>
  </si>
  <si>
    <t>练村镇郑庄村</t>
  </si>
  <si>
    <t>对练村镇郑庄村2726人居民产生的生活垃圾进行清理清运，预计清理垃圾976.46吨</t>
  </si>
  <si>
    <t>改善该村2726农村居民生活区域内的居住环境，其中受益贫困户50户197人，预计清运垃圾976.46吨。有利于促进投资，带动就业，间接带动地方经济增长为当地居民创造就业机会，带动居民增收。贫困群众对项目实施满意度较高。</t>
  </si>
  <si>
    <t>巩固脱贫成效，提升脱贫质量。改善该村50户贫困户197人贫困人口生活区域内的居住环境。项目实施时优先选取贫困群众作为保洁员，带动群众就业增收。</t>
  </si>
  <si>
    <t>2019年新蔡县练村镇桂湾村垃圾清运项目</t>
  </si>
  <si>
    <t>练村镇桂湾村</t>
  </si>
  <si>
    <t>对练村镇桂湾村2998人居民产生的生活垃圾进行清理清运，预计清理垃圾1073.89吨</t>
  </si>
  <si>
    <t>改善该村2998农村居民生活区域内的居住环境，其中受益贫困户57户250人，预计清运垃圾1073.89吨。有利于促进投资，带动就业，间接带动地方经济增长为当地居民创造就业机会，带动居民增收。贫困群众对项目实施满意度较高。</t>
  </si>
  <si>
    <t>巩固脱贫成效，提升脱贫质量。改善该村57户贫困户250人贫困人口生活区域内的居住环境。项目实施时优先选取贫困群众作为保洁员，带动群众就业增收。</t>
  </si>
  <si>
    <t>2019年新蔡县练村镇练村村垃圾清运项目</t>
  </si>
  <si>
    <t>练村镇练村村</t>
  </si>
  <si>
    <t>对练村镇练村村3402人居民产生的生活垃圾进行清理清运，预计清理垃圾1218.6吨</t>
  </si>
  <si>
    <t>改善该村3402农村居民生活区域内的居住环境，其中受益贫困户40户151人，预计清运垃圾1218.6吨。有利于促进投资，带动就业，间接带动地方经济增长为当地居民创造就业机会，带动居民增收。贫困群众对项目实施满意度较高。</t>
  </si>
  <si>
    <t>巩固脱贫成效，提升脱贫质量。改善该村40户贫困户151人贫困人口生活区域内的居住环境。项目实施时优先选取贫困群众作为保洁员，带动群众就业增收。</t>
  </si>
  <si>
    <t>2019年新蔡县棠村镇云仙村垃圾清运项目</t>
  </si>
  <si>
    <t>对棠村镇云仙村3026人居民产生的生活垃圾进行清理清运，预计清理垃圾1083.92吨</t>
  </si>
  <si>
    <t>改善该村3026农村居民生活区域内的居住环境，其中受益贫困户55户181人，预计清运垃圾1083.92吨。有利于促进投资，带动就业，间接带动地方经济增长为当地居民创造就业机会，带动居民增收。贫困群众对项目实施满意度较高。</t>
  </si>
  <si>
    <t>巩固脱贫成效，提升脱贫质量。改善该村55户贫困户181人贫困人口生活区域内的居住环境。项目实施时优先选取贫困群众作为保洁员，带动群众就业增收。</t>
  </si>
  <si>
    <t>2019年新蔡县棠村镇棠村村垃圾清运项目</t>
  </si>
  <si>
    <t>对棠村镇棠村村3208人居民产生的生活垃圾进行清理清运，预计清理垃圾1149.11吨</t>
  </si>
  <si>
    <t>改善该村3208农村居民生活区域内的居住环境，其中受益贫困户38户141人，预计清运垃圾1149.11吨。有利于促进投资，带动就业，间接带动地方经济增长为当地居民创造就业机会，带动居民增收。贫困群众对项目实施满意度较高。</t>
  </si>
  <si>
    <t>巩固脱贫成效，提升脱贫质量。改善该村38户贫困户141人贫困人口生活区域内的居住环境。项目实施时优先选取贫困群众作为保洁员，带动群众就业增收。</t>
  </si>
  <si>
    <t>2019年新蔡县棠村镇路庄村垃圾清运项目</t>
  </si>
  <si>
    <t>对棠村镇路庄村2902人居民产生的生活垃圾进行清理清运，预计清理垃圾1039.5吨</t>
  </si>
  <si>
    <t>改善该村2902农村居民生活区域内的居住环境，其中受益贫困户42户160人，预计清运垃圾1039.5吨。有利于促进投资，带动就业，间接带动地方经济增长为当地居民创造就业机会，带动居民增收。贫困群众对项目实施满意度较高。</t>
  </si>
  <si>
    <t>巩固脱贫成效，提升脱贫质量。改善该村42户贫困户160人贫困人口生活区域内的居住环境。项目实施时优先选取贫困群众作为保洁员，带动群众就业增收。</t>
  </si>
  <si>
    <t>2019年新蔡县棠村镇张新寨村垃圾清运项目</t>
  </si>
  <si>
    <t>棠村镇张新寨村</t>
  </si>
  <si>
    <t>对棠村镇张新寨村2575人居民产生的生活垃圾进行清理清运，预计清理垃圾922.37吨</t>
  </si>
  <si>
    <t>改善该村2575农村居民生活区域内的居住环境，其中受益贫困户184户715人，预计清运垃圾922.37吨。有利于促进投资，带动就业，间接带动地方经济增长为当地居民创造就业机会，带动居民增收。贫困群众对项目实施满意度较高。</t>
  </si>
  <si>
    <t>巩固脱贫成效，提升脱贫质量。改善该村184户贫困户715人贫困人口生活区域内的居住环境。项目实施时优先选取贫困群众作为保洁员，带动群众就业增收。</t>
  </si>
  <si>
    <t>2019年新蔡县棠村镇张老庄村垃圾清运项目</t>
  </si>
  <si>
    <t>对棠村镇张老庄村2497人居民产生的生活垃圾进行清理清运，预计清理垃圾894.43吨</t>
  </si>
  <si>
    <t>改善该村2497农村居民生活区域内的居住环境，其中受益贫困户35户129人，预计清运垃圾894.43吨。有利于促进投资，带动就业，间接带动地方经济增长为当地居民创造就业机会，带动居民增收。贫困群众对项目实施满意度较高。</t>
  </si>
  <si>
    <t>巩固脱贫成效，提升脱贫质量。改善该村35户贫困户129人贫困人口生活区域内的居住环境。项目实施时优先选取贫困群众作为保洁员，带动群众就业增收。</t>
  </si>
  <si>
    <t>2019年新蔡县棠村镇大王寨村垃圾清运项目</t>
  </si>
  <si>
    <t>棠村镇大王寨村</t>
  </si>
  <si>
    <t>对棠村镇大王寨村3054人居民产生的生活垃圾进行清理清运，预计清理垃圾1093.95吨</t>
  </si>
  <si>
    <t>改善该村3054农村居民生活区域内的居住环境，其中受益贫困户49户202人，预计清运垃圾1093.95吨。有利于促进投资，带动就业，间接带动地方经济增长为当地居民创造就业机会，带动居民增收。贫困群众对项目实施满意度较高。</t>
  </si>
  <si>
    <t>巩固脱贫成效，提升脱贫质量。改善该村49户贫困户202人贫困人口生活区域内的居住环境。项目实施时优先选取贫困群众作为保洁员，带动群众就业增收。</t>
  </si>
  <si>
    <t>2019年新蔡县棠村镇龙王庙村垃圾清运项目</t>
  </si>
  <si>
    <t>对棠村镇龙王庙村3370人居民产生的生活垃圾进行清理清运，预计清理垃圾1207.14吨</t>
  </si>
  <si>
    <t>改善该村3370农村居民生活区域内的居住环境，其中受益贫困户270户1071人，预计清运垃圾1207.14吨。有利于促进投资，带动就业，间接带动地方经济增长为当地居民创造就业机会，带动居民增收。贫困群众对项目实施满意度较高。</t>
  </si>
  <si>
    <t>巩固脱贫成效，提升脱贫质量。改善该村270户贫困户1071人贫困人口生活区域内的居住环境。项目实施时优先选取贫困群众作为保洁员，带动群众就业增收。</t>
  </si>
  <si>
    <t>2019年新蔡县棠村镇任庄村垃圾清运项目</t>
  </si>
  <si>
    <t>棠村镇任庄村</t>
  </si>
  <si>
    <t>对棠村镇任庄村2244人居民产生的生活垃圾进行清理清运，预计清理垃圾803.81吨</t>
  </si>
  <si>
    <t>任庄村</t>
  </si>
  <si>
    <t>改善该村2244农村居民生活区域内的居住环境，其中受益贫困户159户727人，预计清运垃圾803.81吨。有利于促进投资，带动就业，间接带动地方经济增长为当地居民创造就业机会，带动居民增收。贫困群众对项目实施满意度较高。</t>
  </si>
  <si>
    <t>巩固脱贫成效，提升脱贫质量。改善该村159户贫困户727人贫困人口生活区域内的居住环境。项目实施时优先选取贫困群众作为保洁员，带动群众就业增收。</t>
  </si>
  <si>
    <t>2019年新蔡县棠村镇陈庙村垃圾清运项目</t>
  </si>
  <si>
    <t>棠村镇陈庙村</t>
  </si>
  <si>
    <t>对棠村镇陈庙村2127人居民产生的生活垃圾进行清理清运，预计清理垃圾761.9吨</t>
  </si>
  <si>
    <t>改善该村2127农村居民生活区域内的居住环境，其中受益贫困户39户134人，预计清运垃圾761.9吨。有利于促进投资，带动就业，间接带动地方经济增长为当地居民创造就业机会，带动居民增收。贫困群众对项目实施满意度较高。</t>
  </si>
  <si>
    <t>巩固脱贫成效，提升脱贫质量。改善该村39户贫困户134人贫困人口生活区域内的居住环境。项目实施时优先选取贫困群众作为保洁员，带动群众就业增收。</t>
  </si>
  <si>
    <t>2019年新蔡县棠村镇插花庙村垃圾清运项目</t>
  </si>
  <si>
    <t>棠村镇插花庙村</t>
  </si>
  <si>
    <t>对棠村镇插花庙村2668人居民产生的生活垃圾进行清理清运，预计清理垃圾955.68吨</t>
  </si>
  <si>
    <t>改善该村2668农村居民生活区域内的居住环境，其中受益贫困户250户962人，预计清运垃圾955.68吨。有利于促进投资，带动就业，间接带动地方经济增长为当地居民创造就业机会，带动居民增收。贫困群众对项目实施满意度较高。</t>
  </si>
  <si>
    <t>巩固脱贫成效，提升脱贫质量。改善该村250户贫困户962人贫困人口生活区域内的居住环境。项目实施时优先选取贫困群众作为保洁员，带动群众就业增收。</t>
  </si>
  <si>
    <t>2019年新蔡县棠村镇徐庄村垃圾清运项目</t>
  </si>
  <si>
    <t>对棠村镇徐庄村2915人居民产生的生活垃圾进行清理清运，预计清理垃圾1044.16吨</t>
  </si>
  <si>
    <t>改善该村2915农村居民生活区域内的居住环境，其中受益贫困户205户831人，预计清运垃圾1044.16吨。有利于促进投资，带动就业，间接带动地方经济增长为当地居民创造就业机会，带动居民增收。贫困群众对项目实施满意度较高。</t>
  </si>
  <si>
    <t>巩固脱贫成效，提升脱贫质量。改善该村205户贫困户831人贫困人口生活区域内的居住环境。项目实施时优先选取贫困群众作为保洁员，带动群众就业增收。</t>
  </si>
  <si>
    <t>2019年新蔡县棠村镇任小寨村垃圾清运项目</t>
  </si>
  <si>
    <t>对棠村镇任小寨村2904人居民产生的生活垃圾进行清理清运，预计清理垃圾1040.22吨</t>
  </si>
  <si>
    <t>改善该村2904农村居民生活区域内的居住环境，其中受益贫困户45户175人，预计清运垃圾1040.22吨。有利于促进投资，带动就业，间接带动地方经济增长为当地居民创造就业机会，带动居民增收。贫困群众对项目实施满意度较高。</t>
  </si>
  <si>
    <t>巩固脱贫成效，提升脱贫质量。改善该村45户贫困户175人贫困人口生活区域内的居住环境。项目实施时优先选取贫困群众作为保洁员，带动群众就业增收。</t>
  </si>
  <si>
    <t>2019年新蔡县棠村镇耿集村垃圾清运项目</t>
  </si>
  <si>
    <t>棠村镇耿集村</t>
  </si>
  <si>
    <t>对棠村镇耿集村2682人居民产生的生活垃圾进行清理清运，预计清理垃圾960.7吨</t>
  </si>
  <si>
    <t>改善该村2682农村居民生活区域内的居住环境，其中受益贫困户50户172人，预计清运垃圾960.7吨。有利于促进投资，带动就业，间接带动地方经济增长为当地居民创造就业机会，带动居民增收。贫困群众对项目实施满意度较高。</t>
  </si>
  <si>
    <t>巩固脱贫成效，提升脱贫质量。改善该村50户贫困户172人贫困人口生活区域内的居住环境。项目实施时优先选取贫困群众作为保洁员，带动群众就业增收。</t>
  </si>
  <si>
    <t>2019年新蔡县棠村镇袁营村垃圾清运项目</t>
  </si>
  <si>
    <t>棠村镇袁营村</t>
  </si>
  <si>
    <t>对棠村镇袁营村4382人居民产生的生活垃圾进行清理清运，预计清理垃圾1569.64吨</t>
  </si>
  <si>
    <t>改善该村4382农村居民生活区域内的居住环境，其中受益贫困户45户154人，预计清运垃圾1569.64吨。有利于促进投资，带动就业，间接带动地方经济增长为当地居民创造就业机会，带动居民增收。贫困群众对项目实施满意度较高。</t>
  </si>
  <si>
    <t>巩固脱贫成效，提升脱贫质量。改善该村45户贫困户154人贫困人口生活区域内的居住环境。项目实施时优先选取贫困群众作为保洁员，带动群众就业增收。</t>
  </si>
  <si>
    <t>2019年新蔡县棠村镇赵老庄村垃圾清运项目</t>
  </si>
  <si>
    <t>棠村镇赵老庄村</t>
  </si>
  <si>
    <t>对棠村镇赵老庄村3716人居民产生的生活垃圾进行清理清运，预计清理垃圾1331.08吨</t>
  </si>
  <si>
    <t>改善该村3716农村居民生活区域内的居住环境，其中受益贫困户84户333人，预计清运垃圾1331.08吨。有利于促进投资，带动就业，间接带动地方经济增长为当地居民创造就业机会，带动居民增收。贫困群众对项目实施满意度较高。</t>
  </si>
  <si>
    <t>巩固脱贫成效，提升脱贫质量。改善该村84户贫困户333人贫困人口生活区域内的居住环境。项目实施时优先选取贫困群众作为保洁员，带动群众就业增收。</t>
  </si>
  <si>
    <t>2019年新蔡县棠村镇后李营村垃圾清运项目</t>
  </si>
  <si>
    <t>对棠村镇后李营村2785人居民产生的生活垃圾进行清理清运，预计清理垃圾997.59吨</t>
  </si>
  <si>
    <t>改善该村2785农村居民生活区域内的居住环境，其中受益贫困户144户566人，预计清运垃圾997.59吨。有利于促进投资，带动就业，间接带动地方经济增长为当地居民创造就业机会，带动居民增收。贫困群众对项目实施满意度较高。</t>
  </si>
  <si>
    <t>巩固脱贫成效，提升脱贫质量。改善该村144户贫困户566人贫困人口生活区域内的居住环境。项目实施时优先选取贫困群众作为保洁员，带动群众就业增收。</t>
  </si>
  <si>
    <t>2019年新蔡县棠村镇刘庄村垃圾清运项目</t>
  </si>
  <si>
    <t>棠村镇刘庄村</t>
  </si>
  <si>
    <t>对棠村镇刘庄村2375人居民产生的生活垃圾进行清理清运，预计清理垃圾850.73吨</t>
  </si>
  <si>
    <t>改善该村2375农村居民生活区域内的居住环境，其中受益贫困户41户182人，预计清运垃圾850.73吨。有利于促进投资，带动就业，间接带动地方经济增长为当地居民创造就业机会，带动居民增收。贫困群众对项目实施满意度较高。</t>
  </si>
  <si>
    <t>巩固脱贫成效，提升脱贫质量。改善该村41户贫困户182人贫困人口生活区域内的居住环境。项目实施时优先选取贫困群众作为保洁员，带动群众就业增收。</t>
  </si>
  <si>
    <t>2019年新蔡县棠村镇万楼村垃圾清运项目</t>
  </si>
  <si>
    <t>对棠村镇万楼村3717人居民产生的生活垃圾进行清理清运，预计清理垃圾1331.44吨</t>
  </si>
  <si>
    <t>改善该村3717农村居民生活区域内的居住环境，其中受益贫困户71户263人，预计清运垃圾1331.44吨。有利于促进投资，带动就业，间接带动地方经济增长为当地居民创造就业机会，带动居民增收。贫困群众对项目实施满意度较高。</t>
  </si>
  <si>
    <t>巩固脱贫成效，提升脱贫质量。改善该村71户贫困户263人贫困人口生活区域内的居住环境。项目实施时优先选取贫困群众作为保洁员，带动群众就业增收。</t>
  </si>
  <si>
    <t>2019年新蔡县韩集镇齐寨村垃圾清运项目</t>
  </si>
  <si>
    <t>韩集镇齐寨村</t>
  </si>
  <si>
    <t>对韩集镇齐寨村3758人居民产生的生活垃圾进行清理清运，预计清理垃圾1346.12吨</t>
  </si>
  <si>
    <t>改善该村3758农村居民生活区域内的居住环境，其中受益贫困户61户234人，预计清运垃圾1346.12吨。有利于促进投资，带动就业，间接带动地方经济增长为当地居民创造就业机会，带动居民增收。贫困群众对项目实施满意度较高。</t>
  </si>
  <si>
    <t>巩固脱贫成效，提升脱贫质量。改善该村61户贫困户234人贫困人口生活区域内的居住环境。项目实施时优先选取贫困群众作为保洁员，带动群众就业增收。</t>
  </si>
  <si>
    <t>2019年新蔡县韩集镇何庄村垃圾清运项目</t>
  </si>
  <si>
    <t>韩集镇何庄村</t>
  </si>
  <si>
    <t>对韩集镇何庄村3074人居民产生的生活垃圾进行清理清运，预计清理垃圾1101.11吨</t>
  </si>
  <si>
    <t>改善该村3074农村居民生活区域内的居住环境，其中受益贫困户42户140人，预计清运垃圾1101.11吨。有利于促进投资，带动就业，间接带动地方经济增长为当地居民创造就业机会，带动居民增收。贫困群众对项目实施满意度较高。</t>
  </si>
  <si>
    <t>巩固脱贫成效，提升脱贫质量。改善该村42户贫困户140人贫困人口生活区域内的居住环境。项目实施时优先选取贫困群众作为保洁员，带动群众就业增收。</t>
  </si>
  <si>
    <t>2019年新蔡县韩集镇周寨村垃圾清运项目</t>
  </si>
  <si>
    <t>韩集镇周寨村</t>
  </si>
  <si>
    <t>对韩集镇周寨村2227人居民产生的生活垃圾进行清理清运，预计清理垃圾797.72吨</t>
  </si>
  <si>
    <t>改善该村2227农村居民生活区域内的居住环境，其中受益贫困户22户86人，预计清运垃圾797.72吨。有利于促进投资，带动就业，间接带动地方经济增长为当地居民创造就业机会，带动居民增收。贫困群众对项目实施满意度较高。</t>
  </si>
  <si>
    <t>巩固脱贫成效，提升脱贫质量。改善该村22户贫困户86人贫困人口生活区域内的居住环境。项目实施时优先选取贫困群众作为保洁员，带动群众就业增收。</t>
  </si>
  <si>
    <t>2019年新蔡县韩集镇熊楼村垃圾清运项目</t>
  </si>
  <si>
    <t>韩集镇熊楼村</t>
  </si>
  <si>
    <t>对韩集镇熊楼村2223人居民产生的生活垃圾进行清理清运，预计清理垃圾796.28吨</t>
  </si>
  <si>
    <t>改善该村2223农村居民生活区域内的居住环境，其中受益贫困户34户136人，预计清运垃圾796.28吨。有利于促进投资，带动就业，间接带动地方经济增长为当地居民创造就业机会，带动居民增收。贫困群众对项目实施满意度较高。</t>
  </si>
  <si>
    <t>巩固脱贫成效，提升脱贫质量。改善该村34户贫困户136人贫困人口生活区域内的居住环境。项目实施时优先选取贫困群众作为保洁员，带动群众就业增收。</t>
  </si>
  <si>
    <t>2019年新蔡县韩集镇大秦庄村垃圾清运项目</t>
  </si>
  <si>
    <t>韩集镇大秦庄村</t>
  </si>
  <si>
    <t>对韩集镇大秦庄村1942人居民产生的生活垃圾进行清理清运，预计清理垃圾695.63吨</t>
  </si>
  <si>
    <t>大秦庄村</t>
  </si>
  <si>
    <t>改善该村1942农村居民生活区域内的居住环境，其中受益贫困户120户395人，预计清运垃圾695.63吨。有利于促进投资，带动就业，间接带动地方经济增长为当地居民创造就业机会，带动居民增收。贫困群众对项目实施满意度较高。</t>
  </si>
  <si>
    <t>巩固脱贫成效，提升脱贫质量。改善该村120户贫困户395人贫困人口生活区域内的居住环境。项目实施时优先选取贫困群众作为保洁员，带动群众就业增收。</t>
  </si>
  <si>
    <t>2019年新蔡县韩集镇王庄村垃圾清运项目</t>
  </si>
  <si>
    <t>韩集镇王庄村</t>
  </si>
  <si>
    <t>对韩集镇王庄村2284人居民产生的生活垃圾进行清理清运，预计清理垃圾818.13吨</t>
  </si>
  <si>
    <t>王庄村</t>
  </si>
  <si>
    <t>改善该村2284农村居民生活区域内的居住环境，其中受益贫困户191户819人，预计清运垃圾818.13吨。有利于促进投资，带动就业，间接带动地方经济增长为当地居民创造就业机会，带动居民增收。贫困群众对项目实施满意度较高。</t>
  </si>
  <si>
    <t>巩固脱贫成效，提升脱贫质量。改善该村191户贫困户819人贫困人口生活区域内的居住环境。项目实施时优先选取贫困群众作为保洁员，带动群众就业增收。</t>
  </si>
  <si>
    <t>2019年新蔡县韩集镇天庙村垃圾清运项目</t>
  </si>
  <si>
    <t>韩集镇天庙村</t>
  </si>
  <si>
    <t>对韩集镇天庙村3502人居民产生的生活垃圾进行清理清运，预计清理垃圾1254.42吨</t>
  </si>
  <si>
    <t>改善该村3502农村居民生活区域内的居住环境，其中受益贫困户307户1104人，预计清运垃圾1254.42吨。有利于促进投资，带动就业，间接带动地方经济增长为当地居民创造就业机会，带动居民增收。贫困群众对项目实施满意度较高。</t>
  </si>
  <si>
    <t>巩固脱贫成效，提升脱贫质量。改善该村307户贫困户1104人贫困人口生活区域内的居住环境。项目实施时优先选取贫困群众作为保洁员，带动群众就业增收。</t>
  </si>
  <si>
    <t>2019年新蔡县韩集镇梁庙村垃圾清运项目</t>
  </si>
  <si>
    <t>韩集镇梁庙村</t>
  </si>
  <si>
    <t>对韩集镇梁庙村3837人居民产生的生活垃圾进行清理清运，预计清理垃圾1374.42吨</t>
  </si>
  <si>
    <t>改善该村3837农村居民生活区域内的居住环境，其中受益贫困户65户183人，预计清运垃圾1374.42吨。有利于促进投资，带动就业，间接带动地方经济增长为当地居民创造就业机会，带动居民增收。贫困群众对项目实施满意度较高。</t>
  </si>
  <si>
    <t>巩固脱贫成效，提升脱贫质量。改善该村65户贫困户183人贫困人口生活区域内的居住环境。项目实施时优先选取贫困群众作为保洁员，带动群众就业增收。</t>
  </si>
  <si>
    <t>2019年新蔡县韩集镇北泉寺村垃圾清运项目</t>
  </si>
  <si>
    <t>韩集镇北泉寺村</t>
  </si>
  <si>
    <t>对韩集镇北泉寺村4560人居民产生的生活垃圾进行清理清运，预计清理垃圾1633.4吨</t>
  </si>
  <si>
    <t>北泉寺村</t>
  </si>
  <si>
    <t>改善该村4560农村居民生活区域内的居住环境，其中受益贫困户271户1169人，预计清运垃圾1633.4吨。有利于促进投资，带动就业，间接带动地方经济增长为当地居民创造就业机会，带动居民增收。贫困群众对项目实施满意度较高。</t>
  </si>
  <si>
    <t>巩固脱贫成效，提升脱贫质量。改善该村271户贫困户1169人贫困人口生活区域内的居住环境。项目实施时优先选取贫困群众作为保洁员，带动群众就业增收。</t>
  </si>
  <si>
    <t>2019年新蔡县韩集镇蒋店村垃圾清运项目</t>
  </si>
  <si>
    <t>韩集镇蒋店村</t>
  </si>
  <si>
    <t>对韩集镇蒋店村2862人居民产生的生活垃圾进行清理清运，预计清理垃圾1025.17吨</t>
  </si>
  <si>
    <t>蒋店村</t>
  </si>
  <si>
    <t>改善该村2862农村居民生活区域内的居住环境，其中受益贫困户143户546人，预计清运垃圾1025.17吨。有利于促进投资，带动就业，间接带动地方经济增长为当地居民创造就业机会，带动居民增收。贫困群众对项目实施满意度较高。</t>
  </si>
  <si>
    <t>巩固脱贫成效，提升脱贫质量。改善该村143户贫困户546人贫困人口生活区域内的居住环境。项目实施时优先选取贫困群众作为保洁员，带动群众就业增收。</t>
  </si>
  <si>
    <t>2019年新蔡县韩集镇林洼村垃圾清运项目</t>
  </si>
  <si>
    <t>韩集镇林洼村</t>
  </si>
  <si>
    <t>对韩集镇林洼村4109人居民产生的生活垃圾进行清理清运，预计清理垃圾1471.85吨</t>
  </si>
  <si>
    <t>改善该村4109农村居民生活区域内的居住环境，其中受益贫困户269户949人，预计清运垃圾1471.85吨。有利于促进投资，带动就业，间接带动地方经济增长为当地居民创造就业机会，带动居民增收。贫困群众对项目实施满意度较高。</t>
  </si>
  <si>
    <t>巩固脱贫成效，提升脱贫质量。改善该村269户贫困户949人贫困人口生活区域内的居住环境。项目实施时优先选取贫困群众作为保洁员，带动群众就业增收。</t>
  </si>
  <si>
    <t>2019年新蔡县韩集镇连庄村垃圾清运项目</t>
  </si>
  <si>
    <t>韩集镇连庄村</t>
  </si>
  <si>
    <t>对韩集镇连庄村2538人居民产生的生活垃圾进行清理清运，预计清理垃圾909.12吨</t>
  </si>
  <si>
    <t>改善该村2538农村居民生活区域内的居住环境，其中受益贫困户34户108人，预计清运垃圾909.12吨。有利于促进投资，带动就业，间接带动地方经济增长为当地居民创造就业机会，带动居民增收。贫困群众对项目实施满意度较高。</t>
  </si>
  <si>
    <t>巩固脱贫成效，提升脱贫质量。改善该村34户贫困户108人贫困人口生活区域内的居住环境。项目实施时优先选取贫困群众作为保洁员，带动群众就业增收。</t>
  </si>
  <si>
    <t>2019年新蔡县韩集镇小李庄村垃圾清运项目</t>
  </si>
  <si>
    <t>韩集镇小李庄村</t>
  </si>
  <si>
    <t>对韩集镇小李庄村3704人居民产生的生活垃圾进行清理清运，预计清理垃圾1326.78吨</t>
  </si>
  <si>
    <t>改善该村3704农村居民生活区域内的居住环境，其中受益贫困户37户127人，预计清运垃圾1326.78吨。有利于促进投资，带动就业，间接带动地方经济增长为当地居民创造就业机会，带动居民增收。贫困群众对项目实施满意度较高。</t>
  </si>
  <si>
    <t>巩固脱贫成效，提升脱贫质量。改善该村37户贫困户127人贫困人口生活区域内的居住环境。项目实施时优先选取贫困群众作为保洁员，带动群众就业增收。</t>
  </si>
  <si>
    <t>2019年新蔡县韩集镇老庄孜村垃圾清运项目</t>
  </si>
  <si>
    <t>韩集镇老庄孜村</t>
  </si>
  <si>
    <t>对韩集镇老庄孜村2282人居民产生的生活垃圾进行清理清运，预计清理垃圾817.42吨</t>
  </si>
  <si>
    <t>老庄孜村</t>
  </si>
  <si>
    <t>改善该村2282农村居民生活区域内的居住环境，其中受益贫困户199户646人，预计清运垃圾817.42吨。有利于促进投资，带动就业，间接带动地方经济增长为当地居民创造就业机会，带动居民增收。贫困群众对项目实施满意度较高。</t>
  </si>
  <si>
    <t>巩固脱贫成效，提升脱贫质量。改善该村199户贫困户646人贫困人口生活区域内的居住环境。项目实施时优先选取贫困群众作为保洁员，带动群众就业增收。</t>
  </si>
  <si>
    <t>2019年新蔡县韩集镇袁庄村垃圾清运项目</t>
  </si>
  <si>
    <t>对韩集镇袁庄村2169人居民产生的生活垃圾进行清理清运，预计清理垃圾776.94吨</t>
  </si>
  <si>
    <t>袁庄村</t>
  </si>
  <si>
    <t>改善该村2169农村居民生活区域内的居住环境，其中受益贫困户172户571人，预计清运垃圾776.94吨。有利于促进投资，带动就业，间接带动地方经济增长为当地居民创造就业机会，带动居民增收。贫困群众对项目实施满意度较高。</t>
  </si>
  <si>
    <t>巩固脱贫成效，提升脱贫质量。改善该村172户贫困户571人贫困人口生活区域内的居住环境。项目实施时优先选取贫困群众作为保洁员，带动群众就业增收。</t>
  </si>
  <si>
    <t>2019年新蔡县韩集镇荒坡村垃圾清运项目</t>
  </si>
  <si>
    <t>韩集镇荒坡村</t>
  </si>
  <si>
    <t>对韩集镇荒坡村2569人居民产生的生活垃圾进行清理清运，预计清理垃圾920.22吨</t>
  </si>
  <si>
    <t>改善该村2569农村居民生活区域内的居住环境，其中受益贫困户72户231人，预计清运垃圾920.22吨。有利于促进投资，带动就业，间接带动地方经济增长为当地居民创造就业机会，带动居民增收。贫困群众对项目实施满意度较高。</t>
  </si>
  <si>
    <t>巩固脱贫成效，提升脱贫质量。改善该村72户贫困户231人贫困人口生活区域内的居住环境。项目实施时优先选取贫困群众作为保洁员，带动群众就业增收。</t>
  </si>
  <si>
    <t>2019年新蔡县韩集镇韩王庄村垃圾清运项目</t>
  </si>
  <si>
    <t>韩集镇韩王庄村</t>
  </si>
  <si>
    <t>对韩集镇韩王庄村2456人居民产生的生活垃圾进行清理清运，预计清理垃圾879.74吨</t>
  </si>
  <si>
    <t>改善该村2456农村居民生活区域内的居住环境，其中受益贫困户40户116人，预计清运垃圾879.74吨。有利于促进投资，带动就业，间接带动地方经济增长为当地居民创造就业机会，带动居民增收。贫困群众对项目实施满意度较高。</t>
  </si>
  <si>
    <t>巩固脱贫成效，提升脱贫质量。改善该村40户贫困户116人贫困人口生活区域内的居住环境。项目实施时优先选取贫困群众作为保洁员，带动群众就业增收。</t>
  </si>
  <si>
    <t>2019年新蔡县韩集镇韩集村垃圾清运项目</t>
  </si>
  <si>
    <t>韩集镇韩集村</t>
  </si>
  <si>
    <t>对韩集镇韩集村3757人居民产生的生活垃圾进行清理清运，预计清理垃圾1345.77吨</t>
  </si>
  <si>
    <t>改善该村3757农村居民生活区域内的居住环境，其中受益贫困户24户79人，预计清运垃圾1345.77吨。有利于促进投资，带动就业，间接带动地方经济增长为当地居民创造就业机会，带动居民增收。贫困群众对项目实施满意度较高。</t>
  </si>
  <si>
    <t>巩固脱贫成效，提升脱贫质量。改善该村24户贫困户79人贫困人口生活区域内的居住环境。项目实施时优先选取贫困群众作为保洁员，带动群众就业增收。</t>
  </si>
  <si>
    <t>2019年新蔡县龙口镇张寨村垃圾清运项目</t>
  </si>
  <si>
    <t>龙口镇张寨村</t>
  </si>
  <si>
    <t>对龙口镇张寨村3312人居民产生的生活垃圾进行清理清运，预计清理垃圾1186.37吨</t>
  </si>
  <si>
    <t>改善该村3312农村居民生活区域内的居住环境，其中受益贫困户246户985人，预计清运垃圾1186.37吨。有利于促进投资，带动就业，间接带动地方经济增长为当地居民创造就业机会，带动居民增收。贫困群众对项目实施满意度较高。</t>
  </si>
  <si>
    <t>巩固脱贫成效，提升脱贫质量。改善该村246户贫困户985人贫困人口生活区域内的居住环境。项目实施时优先选取贫困群众作为保洁员，带动群众就业增收。</t>
  </si>
  <si>
    <t>2019年新蔡县龙口镇党庄村垃圾清运项目</t>
  </si>
  <si>
    <t>龙口镇党庄村</t>
  </si>
  <si>
    <t>对龙口镇党庄村1615人居民产生的生活垃圾进行清理清运，预计清理垃圾578.5吨</t>
  </si>
  <si>
    <t>党庄村</t>
  </si>
  <si>
    <t>改善该村1615农村居民生活区域内的居住环境，其中受益贫困户137户568人，预计清运垃圾578.5吨。有利于促进投资，带动就业，间接带动地方经济增长为当地居民创造就业机会，带动居民增收。贫困群众对项目实施满意度较高。</t>
  </si>
  <si>
    <t>巩固脱贫成效，提升脱贫质量。改善该村137户贫困户568人贫困人口生活区域内的居住环境。项目实施时优先选取贫困群众作为保洁员，带动群众就业增收。</t>
  </si>
  <si>
    <t>2019年新蔡县龙口镇姚庄村垃圾清运项目</t>
  </si>
  <si>
    <t>龙口镇姚庄村</t>
  </si>
  <si>
    <t>对龙口镇姚庄村2203人居民产生的生活垃圾进行清理清运，预计清理垃圾789.12吨</t>
  </si>
  <si>
    <t>改善该村2203农村居民生活区域内的居住环境，其中受益贫困户27户99人，预计清运垃圾789.12吨。有利于促进投资，带动就业，间接带动地方经济增长为当地居民创造就业机会，带动居民增收。贫困群众对项目实施满意度较高。</t>
  </si>
  <si>
    <t>巩固脱贫成效，提升脱贫质量。改善该村27户贫困户99人贫困人口生活区域内的居住环境。项目实施时优先选取贫困群众作为保洁员，带动群众就业增收。</t>
  </si>
  <si>
    <t>2019年新蔡县龙口镇范庄村垃圾清运项目</t>
  </si>
  <si>
    <t>龙口镇范庄村</t>
  </si>
  <si>
    <t>对龙口镇范庄村3419人居民产生的生活垃圾进行清理清运，预计清理垃圾1224.69吨</t>
  </si>
  <si>
    <t>改善该村3419农村居民生活区域内的居住环境，其中受益贫困户36户129人，预计清运垃圾1224.69吨。有利于促进投资，带动就业，间接带动地方经济增长为当地居民创造就业机会，带动居民增收。贫困群众对项目实施满意度较高。</t>
  </si>
  <si>
    <t>巩固脱贫成效，提升脱贫质量。改善该村36户贫困户129人贫困人口生活区域内的居住环境。项目实施时优先选取贫困群众作为保洁员，带动群众就业增收。</t>
  </si>
  <si>
    <t>2019年新蔡县龙口镇边刘庄村垃圾清运项目</t>
  </si>
  <si>
    <t>龙口镇边刘庄村</t>
  </si>
  <si>
    <t>对龙口镇边刘庄村2063人居民产生的生活垃圾进行清理清运，预计清理垃圾738.97吨</t>
  </si>
  <si>
    <t>改善该村2063农村居民生活区域内的居住环境，其中受益贫困户40户133人，预计清运垃圾738.97吨。有利于促进投资，带动就业，间接带动地方经济增长为当地居民创造就业机会，带动居民增收。贫困群众对项目实施满意度较高。</t>
  </si>
  <si>
    <t>巩固脱贫成效，提升脱贫质量。改善该村40户贫困户133人贫困人口生活区域内的居住环境。项目实施时优先选取贫困群众作为保洁员，带动群众就业增收。</t>
  </si>
  <si>
    <t>2019年新蔡县龙口镇张小寨村垃圾清运项目</t>
  </si>
  <si>
    <t>龙口镇张小寨村</t>
  </si>
  <si>
    <t>对龙口镇张小寨村2273人居民产生的生活垃圾进行清理清运，预计清理垃圾814.19吨</t>
  </si>
  <si>
    <t>改善该村2273农村居民生活区域内的居住环境，其中受益贫困户37户104人，预计清运垃圾814.19吨。有利于促进投资，带动就业，间接带动地方经济增长为当地居民创造就业机会，带动居民增收。贫困群众对项目实施满意度较高。</t>
  </si>
  <si>
    <t>巩固脱贫成效，提升脱贫质量。改善该村37户贫困户104人贫困人口生活区域内的居住环境。项目实施时优先选取贫困群众作为保洁员，带动群众就业增收。</t>
  </si>
  <si>
    <t>2019年新蔡县龙口镇前周庄村垃圾清运项目</t>
  </si>
  <si>
    <t>龙口镇前周庄村</t>
  </si>
  <si>
    <t>对龙口镇前周庄村3361人居民产生的生活垃圾进行清理清运，预计清理垃圾1203.92吨</t>
  </si>
  <si>
    <t>改善该村3361农村居民生活区域内的居住环境，其中受益贫困户61户239人，预计清运垃圾1203.92吨。有利于促进投资，带动就业，间接带动地方经济增长为当地居民创造就业机会，带动居民增收。贫困群众对项目实施满意度较高。</t>
  </si>
  <si>
    <t>巩固脱贫成效，提升脱贫质量。改善该村61户贫困户239人贫困人口生活区域内的居住环境。项目实施时优先选取贫困群众作为保洁员，带动群众就业增收。</t>
  </si>
  <si>
    <t>2019年新蔡县龙口镇王坦庄村垃圾清运项目</t>
  </si>
  <si>
    <t>龙口镇王坦庄村</t>
  </si>
  <si>
    <t>对龙口镇王坦庄村2500人居民产生的生活垃圾进行清理清运，预计清理垃圾895.51吨</t>
  </si>
  <si>
    <t>改善该村2500农村居民生活区域内的居住环境，其中受益贫困户28户108人，预计清运垃圾895.51吨。有利于促进投资，带动就业，间接带动地方经济增长为当地居民创造就业机会，带动居民增收。贫困群众对项目实施满意度较高。</t>
  </si>
  <si>
    <t>巩固脱贫成效，提升脱贫质量。改善该村28户贫困户108人贫困人口生活区域内的居住环境。项目实施时优先选取贫困群众作为保洁员，带动群众就业增收。</t>
  </si>
  <si>
    <t>2019年新蔡县龙口镇葛庄村垃圾清运项目</t>
  </si>
  <si>
    <t>龙口镇葛庄村</t>
  </si>
  <si>
    <t>对龙口镇葛庄村3504人居民产生的生活垃圾进行清理清运，预计清理垃圾1255.14吨</t>
  </si>
  <si>
    <t>改善该村3504农村居民生活区域内的居住环境，其中受益贫困户51户179人，预计清运垃圾1255.14吨。有利于促进投资，带动就业，间接带动地方经济增长为当地居民创造就业机会，带动居民增收。贫困群众对项目实施满意度较高。</t>
  </si>
  <si>
    <t>巩固脱贫成效，提升脱贫质量。改善该村51户贫困户179人贫困人口生活区域内的居住环境。项目实施时优先选取贫困群众作为保洁员，带动群众就业增收。</t>
  </si>
  <si>
    <t>2019年新蔡县龙口镇大杨庄村垃圾清运项目</t>
  </si>
  <si>
    <t>龙口镇大杨庄村</t>
  </si>
  <si>
    <t>对龙口镇大杨庄村3291人居民产生的生活垃圾进行清理清运，预计清理垃圾1178.84吨</t>
  </si>
  <si>
    <t>改善该村3291农村居民生活区域内的居住环境，其中受益贫困户61户237人，预计清运垃圾1178.84吨。有利于促进投资，带动就业，间接带动地方经济增长为当地居民创造就业机会，带动居民增收。贫困群众对项目实施满意度较高。</t>
  </si>
  <si>
    <t>巩固脱贫成效，提升脱贫质量。改善该村61户贫困户237人贫困人口生活区域内的居住环境。项目实施时优先选取贫困群众作为保洁员，带动群众就业增收。</t>
  </si>
  <si>
    <t>2019年新蔡县龙口镇后周庄村垃圾清运项目</t>
  </si>
  <si>
    <t>龙口镇后周庄村</t>
  </si>
  <si>
    <t>对龙口镇后周庄村3401人居民产生的生活垃圾进行清理清运，预计清理垃圾1218.25吨</t>
  </si>
  <si>
    <t>改善该村3401农村居民生活区域内的居住环境，其中受益贫困户42户155人，预计清运垃圾1218.25吨。有利于促进投资，带动就业，间接带动地方经济增长为当地居民创造就业机会，带动居民增收。贫困群众对项目实施满意度较高。</t>
  </si>
  <si>
    <t>巩固脱贫成效，提升脱贫质量。改善该村42户贫困户155人贫困人口生活区域内的居住环境。项目实施时优先选取贫困群众作为保洁员，带动群众就业增收。</t>
  </si>
  <si>
    <t>2019年新蔡县龙口镇叶庄村垃圾清运项目</t>
  </si>
  <si>
    <t>龙口镇叶庄村</t>
  </si>
  <si>
    <t>对龙口镇叶庄村2027人居民产生的生活垃圾进行清理清运，预计清理垃圾726.08吨</t>
  </si>
  <si>
    <t>改善该村2027农村居民生活区域内的居住环境，其中受益贫困户32户119人，预计清运垃圾726.08吨。有利于促进投资，带动就业，间接带动地方经济增长为当地居民创造就业机会，带动居民增收。贫困群众对项目实施满意度较高。</t>
  </si>
  <si>
    <t>巩固脱贫成效，提升脱贫质量。改善该村32户贫困户119人贫困人口生活区域内的居住环境。项目实施时优先选取贫困群众作为保洁员，带动群众就业增收。</t>
  </si>
  <si>
    <t>2019年新蔡县龙口镇赵楼村垃圾清运项目</t>
  </si>
  <si>
    <t>龙口镇赵楼村</t>
  </si>
  <si>
    <t>对龙口镇赵楼村2733人居民产生的生活垃圾进行清理清运，预计清理垃圾978.97吨</t>
  </si>
  <si>
    <t>改善该村2733农村居民生活区域内的居住环境，其中受益贫困户215户861人，预计清运垃圾978.97吨。有利于促进投资，带动就业，间接带动地方经济增长为当地居民创造就业机会，带动居民增收。贫困群众对项目实施满意度较高。</t>
  </si>
  <si>
    <t>巩固脱贫成效，提升脱贫质量。改善该村215户贫困户861人贫困人口生活区域内的居住环境。项目实施时优先选取贫困群众作为保洁员，带动群众就业增收。</t>
  </si>
  <si>
    <t>2019年新蔡县龙口镇兰庄村垃圾清运项目</t>
  </si>
  <si>
    <t>龙口镇兰庄村</t>
  </si>
  <si>
    <t>对龙口镇兰庄村3564人居民产生的生活垃圾进行清理清运，预计清理垃圾1276.63吨</t>
  </si>
  <si>
    <t>改善该村3564农村居民生活区域内的居住环境，其中受益贫困户259户882人，预计清运垃圾1276.63吨。有利于促进投资，带动就业，间接带动地方经济增长为当地居民创造就业机会，带动居民增收。贫困群众对项目实施满意度较高。</t>
  </si>
  <si>
    <t>巩固脱贫成效，提升脱贫质量。改善该村259户贫困户882人贫困人口生活区域内的居住环境。项目实施时优先选取贫困群众作为保洁员，带动群众就业增收。</t>
  </si>
  <si>
    <t>2019年新蔡县龙口镇张吴庄村垃圾清运项目</t>
  </si>
  <si>
    <t>龙口镇张吴庄村</t>
  </si>
  <si>
    <t>对龙口镇张吴庄村2733人居民产生的生活垃圾进行清理清运，预计清理垃圾978.97吨</t>
  </si>
  <si>
    <t>张吴庄村</t>
  </si>
  <si>
    <t>改善该村2733农村居民生活区域内的居住环境，其中受益贫困户211户650人，预计清运垃圾978.97吨。有利于促进投资，带动就业，间接带动地方经济增长为当地居民创造就业机会，带动居民增收。贫困群众对项目实施满意度较高。</t>
  </si>
  <si>
    <t>巩固脱贫成效，提升脱贫质量。改善该村211户贫困户650人贫困人口生活区域内的居住环境。项目实施时优先选取贫困群众作为保洁员，带动群众就业增收。</t>
  </si>
  <si>
    <t>2019年新蔡县龙口镇笼张庄村垃圾清运项目</t>
  </si>
  <si>
    <t>龙口镇笼张庄村</t>
  </si>
  <si>
    <t>对龙口镇笼张庄村2809人居民产生的生活垃圾进行清理清运，预计清理垃圾1006.19吨</t>
  </si>
  <si>
    <t>改善该村2809农村居民生活区域内的居住环境，其中受益贫困户186户760人，预计清运垃圾1006.19吨。有利于促进投资，带动就业，间接带动地方经济增长为当地居民创造就业机会，带动居民增收。贫困群众对项目实施满意度较高。</t>
  </si>
  <si>
    <t>巩固脱贫成效，提升脱贫质量。改善该村186户贫困户760人贫困人口生活区域内的居住环境。项目实施时优先选取贫困群众作为保洁员，带动群众就业增收。</t>
  </si>
  <si>
    <t>2019年新蔡县龙口镇李楼村垃圾清运项目</t>
  </si>
  <si>
    <t>龙口镇李楼村</t>
  </si>
  <si>
    <t>对龙口镇李楼村1514人居民产生的生活垃圾进行清理清运，预计清理垃圾542.32吨</t>
  </si>
  <si>
    <t>改善该村1514农村居民生活区域内的居住环境，其中受益贫困户112户473人，预计清运垃圾542.32吨。有利于促进投资，带动就业，间接带动地方经济增长为当地居民创造就业机会，带动居民增收。贫困群众对项目实施满意度较高。</t>
  </si>
  <si>
    <t>巩固脱贫成效，提升脱贫质量。改善该村112户贫困户473人贫困人口生活区域内的居住环境。项目实施时优先选取贫困群众作为保洁员，带动群众就业增收。</t>
  </si>
  <si>
    <t>2019年新蔡县龙口镇塔王庄村垃圾清运项目</t>
  </si>
  <si>
    <t>龙口镇塔王庄村</t>
  </si>
  <si>
    <t>对龙口镇塔王庄村2642人居民产生的生活垃圾进行清理清运，预计清理垃圾946.37吨</t>
  </si>
  <si>
    <t>改善该村2642农村居民生活区域内的居住环境，其中受益贫困户45户175人，预计清运垃圾946.37吨。有利于促进投资，带动就业，间接带动地方经济增长为当地居民创造就业机会，带动居民增收。贫困群众对项目实施满意度较高。</t>
  </si>
  <si>
    <t>2019年新蔡县龙口镇时寨村垃圾清运项目</t>
  </si>
  <si>
    <t>龙口镇时寨村</t>
  </si>
  <si>
    <t>对龙口镇时寨村4299人居民产生的生活垃圾进行清理清运，预计清理垃圾1539.91吨</t>
  </si>
  <si>
    <t>改善该村4299农村居民生活区域内的居住环境，其中受益贫困户65户257人，预计清运垃圾1539.91吨。有利于促进投资，带动就业，间接带动地方经济增长为当地居民创造就业机会，带动居民增收。贫困群众对项目实施满意度较高。</t>
  </si>
  <si>
    <t>巩固脱贫成效，提升脱贫质量。改善该村65户贫困户257人贫困人口生活区域内的居住环境。项目实施时优先选取贫困群众作为保洁员，带动群众就业增收。</t>
  </si>
  <si>
    <t>2019年新蔡县龙口镇龙口村垃圾清运项目</t>
  </si>
  <si>
    <t>龙口镇龙口村</t>
  </si>
  <si>
    <t>对龙口镇龙口村3361人居民产生的生活垃圾进行清理清运，预计清理垃圾1203.92吨</t>
  </si>
  <si>
    <t>改善该村3361农村居民生活区域内的居住环境，其中受益贫困户36户143人，预计清运垃圾1203.92吨。有利于促进投资，带动就业，间接带动地方经济增长为当地居民创造就业机会，带动居民增收。贫困群众对项目实施满意度较高。</t>
  </si>
  <si>
    <t>巩固脱贫成效，提升脱贫质量。改善该村36户贫困户143人贫困人口生活区域内的居住环境。项目实施时优先选取贫困群众作为保洁员，带动群众就业增收。</t>
  </si>
  <si>
    <t>2019年新蔡县李桥回族镇常湾村垃圾清运项目</t>
  </si>
  <si>
    <t>李桥回族镇常湾村</t>
  </si>
  <si>
    <t>对李桥回族镇常湾村1107人居民产生的生活垃圾进行清理清运，预计清理垃圾396.53吨</t>
  </si>
  <si>
    <t>改善该村1107农村居民生活区域内的居住环境，其中受益贫困户40户120人，预计清运垃圾396.53吨。有利于促进投资，带动就业，间接带动地方经济增长为当地居民创造就业机会，带动居民增收。贫困群众对项目实施满意度较高。</t>
  </si>
  <si>
    <t>巩固脱贫成效，提升脱贫质量。改善该村40户贫困户120人贫困人口生活区域内的居住环境。项目实施时优先选取贫困群众作为保洁员，带动群众就业增收。</t>
  </si>
  <si>
    <t>2019年新蔡县李桥回族镇葛陵村垃圾清运项目</t>
  </si>
  <si>
    <t>李桥回族镇葛陵村</t>
  </si>
  <si>
    <t>对李桥回族镇葛陵村3771人居民产生的生活垃圾进行清理清运，预计清理垃圾1350.78吨</t>
  </si>
  <si>
    <t>葛陵村</t>
  </si>
  <si>
    <t>改善该村3771农村居民生活区域内的居住环境，其中受益贫困户238户976人，预计清运垃圾1350.78吨。有利于促进投资，带动就业，间接带动地方经济增长为当地居民创造就业机会，带动居民增收。贫困群众对项目实施满意度较高。</t>
  </si>
  <si>
    <t>巩固脱贫成效，提升脱贫质量。改善该村238户贫困户976人贫困人口生活区域内的居住环境。项目实施时优先选取贫困群众作为保洁员，带动群众就业增收。</t>
  </si>
  <si>
    <t>2019年新蔡县李桥回族镇大郭庄村垃圾清运项目</t>
  </si>
  <si>
    <t>李桥回族镇大郭庄村</t>
  </si>
  <si>
    <t>对李桥回族镇大郭庄村3092人居民产生的生活垃圾进行清理清运，预计清理垃圾1107.56吨</t>
  </si>
  <si>
    <t>大郭庄村</t>
  </si>
  <si>
    <t>改善该村3092农村居民生活区域内的居住环境，其中受益贫困户137户525人，预计清运垃圾1107.56吨。有利于促进投资，带动就业，间接带动地方经济增长为当地居民创造就业机会，带动居民增收。贫困群众对项目实施满意度较高。</t>
  </si>
  <si>
    <t>巩固脱贫成效，提升脱贫质量。改善该村137户贫困户525人贫困人口生活区域内的居住环境。项目实施时优先选取贫困群众作为保洁员，带动群众就业增收。</t>
  </si>
  <si>
    <t>2019年新蔡县李桥回族镇夏庄村垃圾清运项目</t>
  </si>
  <si>
    <t>李桥回族镇夏庄村</t>
  </si>
  <si>
    <t>对李桥回族镇夏庄村2622人居民产生的生活垃圾进行清理清运，预计清理垃圾939.21吨</t>
  </si>
  <si>
    <t>改善该村2622农村居民生活区域内的居住环境，其中受益贫困户77户299人，预计清运垃圾939.21吨。有利于促进投资，带动就业，间接带动地方经济增长为当地居民创造就业机会，带动居民增收。贫困群众对项目实施满意度较高。</t>
  </si>
  <si>
    <t>巩固脱贫成效，提升脱贫质量。改善该村77户贫困户299人贫困人口生活区域内的居住环境。项目实施时优先选取贫困群众作为保洁员，带动群众就业增收。</t>
  </si>
  <si>
    <t>2019年新蔡县李桥回族镇周庄村垃圾清运项目</t>
  </si>
  <si>
    <t>李桥回族镇周庄村</t>
  </si>
  <si>
    <t>对李桥回族镇周庄村1968人居民产生的生活垃圾进行清理清运，预计清理垃圾704.94吨</t>
  </si>
  <si>
    <t>改善该村1968农村居民生活区域内的居住环境，其中受益贫困户61户218人，预计清运垃圾704.94吨。有利于促进投资，带动就业，间接带动地方经济增长为当地居民创造就业机会，带动居民增收。贫困群众对项目实施满意度较高。</t>
  </si>
  <si>
    <t>巩固脱贫成效，提升脱贫质量。改善该村61户贫困户218人贫困人口生活区域内的居住环境。项目实施时优先选取贫困群众作为保洁员，带动群众就业增收。</t>
  </si>
  <si>
    <t>2019年新蔡县李桥回族镇狮子口村垃圾清运项目</t>
  </si>
  <si>
    <t>李桥回族镇狮子口村</t>
  </si>
  <si>
    <t>对李桥回族镇狮子口村3249人居民产生的生活垃圾进行清理清运，预计清理垃圾1163.8吨</t>
  </si>
  <si>
    <t>狮子口村</t>
  </si>
  <si>
    <t>改善该村3249农村居民生活区域内的居住环境，其中受益贫困户192户778人，预计清运垃圾1163.8吨。有利于促进投资，带动就业，间接带动地方经济增长为当地居民创造就业机会，带动居民增收。贫困群众对项目实施满意度较高。</t>
  </si>
  <si>
    <t>巩固脱贫成效，提升脱贫质量。改善该村192户贫困户778人贫困人口生活区域内的居住环境。项目实施时优先选取贫困群众作为保洁员，带动群众就业增收。</t>
  </si>
  <si>
    <t>2019年新蔡县李桥回族镇大李庄村垃圾清运项目</t>
  </si>
  <si>
    <t>李桥回族镇大李庄村</t>
  </si>
  <si>
    <t>对李桥回族镇大李庄村3157人居民产生的生活垃圾进行清理清运，预计清理垃圾1130.84吨</t>
  </si>
  <si>
    <t>改善该村3157农村居民生活区域内的居住环境，其中受益贫困户67户261人，预计清运垃圾1130.84吨。有利于促进投资，带动就业，间接带动地方经济增长为当地居民创造就业机会，带动居民增收。贫困群众对项目实施满意度较高。</t>
  </si>
  <si>
    <t>巩固脱贫成效，提升脱贫质量。改善该村67户贫困户261人贫困人口生活区域内的居住环境。项目实施时优先选取贫困群众作为保洁员，带动群众就业增收。</t>
  </si>
  <si>
    <t>2019年新蔡县李桥回族镇常老庄村垃圾清运项目</t>
  </si>
  <si>
    <t>李桥回族镇常老庄村</t>
  </si>
  <si>
    <t>对李桥回族镇常老庄村3032人居民产生的生活垃圾进行清理清运，预计清理垃圾1086.07吨</t>
  </si>
  <si>
    <t>改善该村3032农村居民生活区域内的居住环境，其中受益贫困户162户614人，预计清运垃圾1086.07吨。有利于促进投资，带动就业，间接带动地方经济增长为当地居民创造就业机会，带动居民增收。贫困群众对项目实施满意度较高。</t>
  </si>
  <si>
    <t>巩固脱贫成效，提升脱贫质量。改善该村162户贫困户614人贫困人口生活区域内的居住环境。项目实施时优先选取贫困群众作为保洁员，带动群众就业增收。</t>
  </si>
  <si>
    <t>2019年新蔡县李桥回族镇石庄村垃圾清运项目</t>
  </si>
  <si>
    <t>李桥回族镇石庄村</t>
  </si>
  <si>
    <t>对李桥回族镇石庄村3786人居民产生的生活垃圾进行清理清运，预计清理垃圾1356.15吨</t>
  </si>
  <si>
    <t>石庄村</t>
  </si>
  <si>
    <t>改善该村3786农村居民生活区域内的居住环境，其中受益贫困户155户576人，预计清运垃圾1356.15吨。有利于促进投资，带动就业，间接带动地方经济增长为当地居民创造就业机会，带动居民增收。贫困群众对项目实施满意度较高。</t>
  </si>
  <si>
    <t>巩固脱贫成效，提升脱贫质量。改善该村155户贫困户576人贫困人口生活区域内的居住环境。项目实施时优先选取贫困群众作为保洁员，带动群众就业增收。</t>
  </si>
  <si>
    <t>2019年新蔡县李桥回族镇李桥村垃圾清运项目</t>
  </si>
  <si>
    <t>李桥回族镇李桥村</t>
  </si>
  <si>
    <t>对李桥回族镇李桥村2669人居民产生的生活垃圾进行清理清运，预计清理垃圾956.04吨</t>
  </si>
  <si>
    <t>改善该村2669农村居民生活区域内的居住环境，其中受益贫困户61户226人，预计清运垃圾956.04吨。有利于促进投资，带动就业，间接带动地方经济增长为当地居民创造就业机会，带动居民增收。贫困群众对项目实施满意度较高。</t>
  </si>
  <si>
    <t>巩固脱贫成效，提升脱贫质量。改善该村61户贫困户226人贫困人口生活区域内的居住环境。项目实施时优先选取贫困群众作为保洁员，带动群众就业增收。</t>
  </si>
  <si>
    <t>2019年新蔡县黄楼前李村垃圾清运项目</t>
  </si>
  <si>
    <t>黄楼前李村</t>
  </si>
  <si>
    <t>对黄楼前李村2829人居民产生的生活垃圾进行清理清运，预计清理垃圾1013.35吨</t>
  </si>
  <si>
    <t>改善该村2829农村居民生活区域内的居住环境，其中受益贫困户50户168人，预计清运垃圾1013.35吨。有利于促进投资，带动就业，间接带动地方经济增长为当地居民创造就业机会，带动居民增收。贫困群众对项目实施满意度较高。</t>
  </si>
  <si>
    <t>巩固脱贫成效，提升脱贫质量。改善该村50户贫困户168人贫困人口生活区域内的居住环境。项目实施时优先选取贫困群众作为保洁员，带动群众就业增收。</t>
  </si>
  <si>
    <t>2019年新蔡县黄楼王港村垃圾清运项目</t>
  </si>
  <si>
    <t>黄楼王港村</t>
  </si>
  <si>
    <t>对黄楼王港村4413人居民产生的生活垃圾进行清理清运，预计清理垃圾1580.75吨</t>
  </si>
  <si>
    <t>王港村</t>
  </si>
  <si>
    <t>改善该村4413农村居民生活区域内的居住环境，其中受益贫困户288户1245人，预计清运垃圾1580.75吨。有利于促进投资，带动就业，间接带动地方经济增长为当地居民创造就业机会，带动居民增收。贫困群众对项目实施满意度较高。</t>
  </si>
  <si>
    <t>巩固脱贫成效，提升脱贫质量。改善该村288户贫困户1245人贫困人口生活区域内的居住环境。项目实施时优先选取贫困群众作为保洁员，带动群众就业增收。</t>
  </si>
  <si>
    <t>2019年新蔡县黄楼黄寨村垃圾清运项目</t>
  </si>
  <si>
    <t>黄楼黄寨村</t>
  </si>
  <si>
    <t>对黄楼黄寨村3076人居民产生的生活垃圾进行清理清运，预计清理垃圾1101.83吨</t>
  </si>
  <si>
    <t>改善该村3076农村居民生活区域内的居住环境，其中受益贫困户42户146人，预计清运垃圾1101.83吨。有利于促进投资，带动就业，间接带动地方经济增长为当地居民创造就业机会，带动居民增收。贫困群众对项目实施满意度较高。</t>
  </si>
  <si>
    <t>巩固脱贫成效，提升脱贫质量。改善该村42户贫困户146人贫困人口生活区域内的居住环境。项目实施时优先选取贫困群众作为保洁员，带动群众就业增收。</t>
  </si>
  <si>
    <t>2019年新蔡县黄楼老培寨村垃圾清运项目</t>
  </si>
  <si>
    <t>黄楼老培寨村</t>
  </si>
  <si>
    <t>对黄楼老培寨村3893人居民产生的生活垃圾进行清理清运，预计清理垃圾1394.48吨</t>
  </si>
  <si>
    <t>76户贫困户</t>
  </si>
  <si>
    <t>改善该村3893农村居民生活区域内的居住环境，其中受益贫困户76户296人，预计清运垃圾1394.48吨。有利于促进投资，带动就业，间接带动地方经济增长为当地居民创造就业机会，带动居民增收。贫困群众对项目实施满意度较高。</t>
  </si>
  <si>
    <t>巩固脱贫成效，提升脱贫质量。改善该村76户贫困户296人贫困人口生活区域内的居住环境。项目实施时优先选取贫困群众作为保洁员，带动群众就业增收。</t>
  </si>
  <si>
    <t>2019年新蔡县黄楼秦桥村垃圾清运项目</t>
  </si>
  <si>
    <t>黄楼秦桥村</t>
  </si>
  <si>
    <t>对黄楼秦桥村3035人居民产生的生活垃圾进行清理清运，预计清理垃圾1087.14吨</t>
  </si>
  <si>
    <t>改善该村3035农村居民生活区域内的居住环境，其中受益贫困户51户166人，预计清运垃圾1087.14吨。有利于促进投资，带动就业，间接带动地方经济增长为当地居民创造就业机会，带动居民增收。贫困群众对项目实施满意度较高。</t>
  </si>
  <si>
    <t>巩固脱贫成效，提升脱贫质量。改善该村51户贫困户166人贫困人口生活区域内的居住环境。项目实施时优先选取贫困群众作为保洁员，带动群众就业增收。</t>
  </si>
  <si>
    <t>2019年新蔡县黄楼邢庄村垃圾清运项目</t>
  </si>
  <si>
    <t>黄楼邢庄村</t>
  </si>
  <si>
    <t>对黄楼邢庄村3649人居民产生的生活垃圾进行清理清运，预计清理垃圾1307.08吨</t>
  </si>
  <si>
    <t>改善该村3649农村居民生活区域内的居住环境，其中受益贫困户53户163人，预计清运垃圾1307.08吨。有利于促进投资，带动就业，间接带动地方经济增长为当地居民创造就业机会，带动居民增收。贫困群众对项目实施满意度较高。</t>
  </si>
  <si>
    <t>巩固脱贫成效，提升脱贫质量。改善该村53户贫困户163人贫困人口生活区域内的居住环境。项目实施时优先选取贫困群众作为保洁员，带动群众就业增收。</t>
  </si>
  <si>
    <t>2019年新蔡县黄楼鲁庄村垃圾清运项目</t>
  </si>
  <si>
    <t>黄楼鲁庄村</t>
  </si>
  <si>
    <t>对黄楼鲁庄村4171人居民产生的生活垃圾进行清理清运，预计清理垃圾1494.06吨</t>
  </si>
  <si>
    <t>改善该村4171农村居民生活区域内的居住环境，其中受益贫困户292户1382人，预计清运垃圾1494.06吨。有利于促进投资，带动就业，间接带动地方经济增长为当地居民创造就业机会，带动居民增收。贫困群众对项目实施满意度较高。</t>
  </si>
  <si>
    <t>巩固脱贫成效，提升脱贫质量。改善该村292户贫困户1382人贫困人口生活区域内的居住环境。项目实施时优先选取贫困群众作为保洁员，带动群众就业增收。</t>
  </si>
  <si>
    <t>2019年新蔡县黄楼小徐庄村垃圾清运项目</t>
  </si>
  <si>
    <t>黄楼小徐庄村</t>
  </si>
  <si>
    <t>对黄楼小徐庄村3787人居民产生的生活垃圾进行清理清运，预计清理垃圾1356.51吨</t>
  </si>
  <si>
    <t>改善该村3787农村居民生活区域内的居住环境，其中受益贫困户57户200人，预计清运垃圾1356.51吨。有利于促进投资，带动就业，间接带动地方经济增长为当地居民创造就业机会，带动居民增收。贫困群众对项目实施满意度较高。</t>
  </si>
  <si>
    <t>巩固脱贫成效，提升脱贫质量。改善该村57户贫困户200人贫困人口生活区域内的居住环境。项目实施时优先选取贫困群众作为保洁员，带动群众就业增收。</t>
  </si>
  <si>
    <t>2019年新蔡县黄楼石湖村垃圾清运项目</t>
  </si>
  <si>
    <t>黄楼石湖村</t>
  </si>
  <si>
    <t>对黄楼石湖村3104人居民产生的生活垃圾进行清理清运，预计清理垃圾1111.86吨</t>
  </si>
  <si>
    <t>石湖村</t>
  </si>
  <si>
    <t>改善该村3104农村居民生活区域内的居住环境，其中受益贫困户225户947人，预计清运垃圾1111.86吨。有利于促进投资，带动就业，间接带动地方经济增长为当地居民创造就业机会，带动居民增收。贫困群众对项目实施满意度较高。</t>
  </si>
  <si>
    <t>巩固脱贫成效，提升脱贫质量。改善该村225户贫困户947人贫困人口生活区域内的居住环境。项目实施时优先选取贫困群众作为保洁员，带动群众就业增收。</t>
  </si>
  <si>
    <t>2019年新蔡县黄楼小黄楼村垃圾清运项目</t>
  </si>
  <si>
    <t>黄楼小黄楼村</t>
  </si>
  <si>
    <t>对黄楼小黄楼村1368人居民产生的生活垃圾进行清理清运，预计清理垃圾490.02吨</t>
  </si>
  <si>
    <t>改善该村1368农村居民生活区域内的居住环境，其中受益贫困户23户70人，预计清运垃圾490.02吨。有利于促进投资，带动就业，间接带动地方经济增长为当地居民创造就业机会，带动居民增收。贫困群众对项目实施满意度较高。</t>
  </si>
  <si>
    <t>巩固脱贫成效，提升脱贫质量。改善该村23户贫困户70人贫困人口生活区域内的居住环境。项目实施时优先选取贫困群众作为保洁员，带动群众就业增收。</t>
  </si>
  <si>
    <t>2019年新蔡县黄楼黄楼村垃圾清运项目</t>
  </si>
  <si>
    <t>黄楼黄楼村</t>
  </si>
  <si>
    <t>对黄楼黄楼村5524人居民产生的生活垃圾进行清理清运，预计清理垃圾1978.71吨</t>
  </si>
  <si>
    <t>改善该村5524农村居民生活区域内的居住环境，其中受益贫困户91户326人，预计清运垃圾1978.71吨。有利于促进投资，带动就业，间接带动地方经济增长为当地居民创造就业机会，带动居民增收。贫困群众对项目实施满意度较高。</t>
  </si>
  <si>
    <t>巩固脱贫成效，提升脱贫质量。改善该村91户贫困户326人贫困人口生活区域内的居住环境。项目实施时优先选取贫困群众作为保洁员，带动群众就业增收。</t>
  </si>
  <si>
    <t>2019年新蔡县孙召镇武庄村垃圾清运项目</t>
  </si>
  <si>
    <t>孙召镇武庄村</t>
  </si>
  <si>
    <t>对孙召镇武庄村3489人居民产生的生活垃圾进行清理清运，预计清理垃圾1249.77吨</t>
  </si>
  <si>
    <t>改善该村3489农村居民生活区域内的居住环境，其中受益贫困户229户877人，预计清运垃圾1249.77吨。有利于促进投资，带动就业，间接带动地方经济增长为当地居民创造就业机会，带动居民增收。贫困群众对项目实施满意度较高。</t>
  </si>
  <si>
    <t>巩固脱贫成效，提升脱贫质量。改善该村229户贫困户877人贫困人口生活区域内的居住环境。项目实施时优先选取贫困群众作为保洁员，带动群众就业增收。</t>
  </si>
  <si>
    <t>2019年新蔡县孙召镇巩庄村垃圾清运项目</t>
  </si>
  <si>
    <t>孙召镇巩庄村</t>
  </si>
  <si>
    <t>对孙召镇巩庄村4572人居民产生的生活垃圾进行清理清运，预计清理垃圾1637.7吨</t>
  </si>
  <si>
    <t>巩庄村</t>
  </si>
  <si>
    <t>改善该村4572农村居民生活区域内的居住环境，其中受益贫困户220户779人，预计清运垃圾1637.7吨。有利于促进投资，带动就业，间接带动地方经济增长为当地居民创造就业机会，带动居民增收。贫困群众对项目实施满意度较高。</t>
  </si>
  <si>
    <t>巩固脱贫成效，提升脱贫质量。改善该村220户贫困户779人贫困人口生活区域内的居住环境。项目实施时优先选取贫困群众作为保洁员，带动群众就业增收。</t>
  </si>
  <si>
    <t>2019年新蔡县孙召镇大马庄村垃圾清运项目</t>
  </si>
  <si>
    <t>孙召镇大马庄村</t>
  </si>
  <si>
    <t>对孙召镇大马庄村2916人居民产生的生活垃圾进行清理清运，预计清理垃圾1044.52吨</t>
  </si>
  <si>
    <t>改善该村2916农村居民生活区域内的居住环境，其中受益贫困户131户437人，预计清运垃圾1044.52吨。有利于促进投资，带动就业，间接带动地方经济增长为当地居民创造就业机会，带动居民增收。贫困群众对项目实施满意度较高。</t>
  </si>
  <si>
    <t>巩固脱贫成效，提升脱贫质量。改善该村131户贫困户437人贫困人口生活区域内的居住环境。项目实施时优先选取贫困群众作为保洁员，带动群众就业增收。</t>
  </si>
  <si>
    <t>2019年新蔡县孙召镇杨王庄村垃圾清运项目</t>
  </si>
  <si>
    <t>孙召镇杨王庄村</t>
  </si>
  <si>
    <t>对孙召镇杨王庄村2596人居民产生的生活垃圾进行清理清运，预计清理垃圾929.89吨</t>
  </si>
  <si>
    <t>74户贫困户</t>
  </si>
  <si>
    <t>改善该村2596农村居民生活区域内的居住环境，其中受益贫困户74户265人，预计清运垃圾929.89吨。有利于促进投资，带动就业，间接带动地方经济增长为当地居民创造就业机会，带动居民增收。贫困群众对项目实施满意度较高。</t>
  </si>
  <si>
    <t>巩固脱贫成效，提升脱贫质量。改善该村74户贫困户265人贫困人口生活区域内的居住环境。项目实施时优先选取贫困群众作为保洁员，带动群众就业增收。</t>
  </si>
  <si>
    <t>2019年新蔡县孙召镇大吴庄村垃圾清运项目</t>
  </si>
  <si>
    <t>孙召镇大吴庄村</t>
  </si>
  <si>
    <t>对孙召镇大吴庄村1671人居民产生的生活垃圾进行清理清运，预计清理垃圾598.56吨</t>
  </si>
  <si>
    <t>大吴庄村</t>
  </si>
  <si>
    <t>改善该村1671农村居民生活区域内的居住环境，其中受益贫困户79户270人，预计清运垃圾598.56吨。有利于促进投资，带动就业，间接带动地方经济增长为当地居民创造就业机会，带动居民增收。贫困群众对项目实施满意度较高。</t>
  </si>
  <si>
    <t>巩固脱贫成效，提升脱贫质量。改善该村79户贫困户270人贫困人口生活区域内的居住环境。项目实施时优先选取贫困群众作为保洁员，带动群众就业增收。</t>
  </si>
  <si>
    <t>2019年新蔡县孙召镇候老庄村垃圾清运项目</t>
  </si>
  <si>
    <t>孙召镇候老庄村</t>
  </si>
  <si>
    <t>对孙召镇候老庄村2541人居民产生的生活垃圾进行清理清运，预计清理垃圾910.19吨</t>
  </si>
  <si>
    <t>改善该村2541农村居民生活区域内的居住环境，其中受益贫困户54户187人，预计清运垃圾910.19吨。有利于促进投资，带动就业，间接带动地方经济增长为当地居民创造就业机会，带动居民增收。贫困群众对项目实施满意度较高。</t>
  </si>
  <si>
    <t>巩固脱贫成效，提升脱贫质量。改善该村54户贫困户187人贫困人口生活区域内的居住环境。项目实施时优先选取贫困群众作为保洁员，带动群众就业增收。</t>
  </si>
  <si>
    <t>2019年新蔡县孙召镇王营村垃圾清运项目</t>
  </si>
  <si>
    <t>孙召镇王营村</t>
  </si>
  <si>
    <t>对孙召镇王营村3612人居民产生的生活垃圾进行清理清运，预计清理垃圾1293.83吨</t>
  </si>
  <si>
    <t>王营村</t>
  </si>
  <si>
    <t>改善该村3612农村居民生活区域内的居住环境，其中受益贫困户171户613人，预计清运垃圾1293.83吨。有利于促进投资，带动就业，间接带动地方经济增长为当地居民创造就业机会，带动居民增收。贫困群众对项目实施满意度较高。</t>
  </si>
  <si>
    <t>巩固脱贫成效，提升脱贫质量。改善该村171户贫困户613人贫困人口生活区域内的居住环境。项目实施时优先选取贫困群众作为保洁员，带动群众就业增收。</t>
  </si>
  <si>
    <t>2019年新蔡县孙召镇袁庙村垃圾清运项目</t>
  </si>
  <si>
    <t>孙召镇袁庙村</t>
  </si>
  <si>
    <t>对孙召镇袁庙村2792人居民产生的生活垃圾进行清理清运，预计清理垃圾1000.1吨</t>
  </si>
  <si>
    <t>改善该村2792农村居民生活区域内的居住环境，其中受益贫困户79户286人，预计清运垃圾1000.1吨。有利于促进投资，带动就业，间接带动地方经济增长为当地居民创造就业机会，带动居民增收。贫困群众对项目实施满意度较高。</t>
  </si>
  <si>
    <t>巩固脱贫成效，提升脱贫质量。改善该村79户贫困户286人贫困人口生活区域内的居住环境。项目实施时优先选取贫困群众作为保洁员，带动群众就业增收。</t>
  </si>
  <si>
    <t>2019年新蔡县孙召镇柏陈庄村垃圾清运项目</t>
  </si>
  <si>
    <t>孙召镇柏陈庄村</t>
  </si>
  <si>
    <t>对孙召镇柏陈庄村1920人居民产生的生活垃圾进行清理清运，预计清理垃圾687.75吨</t>
  </si>
  <si>
    <t>改善该村1920农村居民生活区域内的居住环境，其中受益贫困户42户133人，预计清运垃圾687.75吨。有利于促进投资，带动就业，间接带动地方经济增长为当地居民创造就业机会，带动居民增收。贫困群众对项目实施满意度较高。</t>
  </si>
  <si>
    <t>巩固脱贫成效，提升脱贫质量。改善该村42户贫困户133人贫困人口生活区域内的居住环境。项目实施时优先选取贫困群众作为保洁员，带动群众就业增收。</t>
  </si>
  <si>
    <t>2019年新蔡县孙召镇宋桥村垃圾清运项目</t>
  </si>
  <si>
    <t>孙召镇宋桥村</t>
  </si>
  <si>
    <t>对孙召镇宋桥村1814人居民产生的生活垃圾进行清理清运，预计清理垃圾649.78吨</t>
  </si>
  <si>
    <t>改善该村1814农村居民生活区域内的居住环境，其中受益贫困户37户109人，预计清运垃圾649.78吨。有利于促进投资，带动就业，间接带动地方经济增长为当地居民创造就业机会，带动居民增收。贫困群众对项目实施满意度较高。</t>
  </si>
  <si>
    <t>巩固脱贫成效，提升脱贫质量。改善该村37户贫困户109人贫困人口生活区域内的居住环境。项目实施时优先选取贫困群众作为保洁员，带动群众就业增收。</t>
  </si>
  <si>
    <t>2019年新蔡县孙召镇郎庄村垃圾清运项目</t>
  </si>
  <si>
    <t>孙召镇郎庄村</t>
  </si>
  <si>
    <t>对孙召镇郎庄村2899人居民产生的生活垃圾进行清理清运，预计清理垃圾1038.43吨</t>
  </si>
  <si>
    <t>郎庄村</t>
  </si>
  <si>
    <t>改善该村2899农村居民生活区域内的居住环境，其中受益贫困户161户642人，预计清运垃圾1038.43吨。有利于促进投资，带动就业，间接带动地方经济增长为当地居民创造就业机会，带动居民增收。贫困群众对项目实施满意度较高。</t>
  </si>
  <si>
    <t>巩固脱贫成效，提升脱贫质量。改善该村161户贫困户642人贫困人口生活区域内的居住环境。项目实施时优先选取贫困群众作为保洁员，带动群众就业增收。</t>
  </si>
  <si>
    <t>2019年新蔡县孙召镇袁寨村垃圾清运项目</t>
  </si>
  <si>
    <t>对孙召镇袁寨村2817人居民产生的生活垃圾进行清理清运，预计清理垃圾1009.06吨</t>
  </si>
  <si>
    <t>改善该村2817农村居民生活区域内的居住环境，其中受益贫困户67户215人，预计清运垃圾1009.06吨。有利于促进投资，带动就业，间接带动地方经济增长为当地居民创造就业机会，带动居民增收。贫困群众对项目实施满意度较高。</t>
  </si>
  <si>
    <t>巩固脱贫成效，提升脱贫质量。改善该村67户贫困户215人贫困人口生活区域内的居住环境。项目实施时优先选取贫困群众作为保洁员，带动群众就业增收。</t>
  </si>
  <si>
    <t>2019年新蔡县孙召镇王岗村垃圾清运项目</t>
  </si>
  <si>
    <t>孙召镇王岗村</t>
  </si>
  <si>
    <t>对孙召镇王岗村4486人居民产生的生活垃圾进行清理清运，预计清理垃圾1606.89吨</t>
  </si>
  <si>
    <t>王岗村</t>
  </si>
  <si>
    <t>改善该村4486农村居民生活区域内的居住环境，其中受益贫困户300户966人，预计清运垃圾1606.89吨。有利于促进投资，带动就业，间接带动地方经济增长为当地居民创造就业机会，带动居民增收。贫困群众对项目实施满意度较高。</t>
  </si>
  <si>
    <t>巩固脱贫成效，提升脱贫质量。改善该村300户贫困户966人贫困人口生活区域内的居住环境。项目实施时优先选取贫困群众作为保洁员，带动群众就业增收。</t>
  </si>
  <si>
    <t>2019年新蔡县孙召镇张楼村垃圾清运项目</t>
  </si>
  <si>
    <t>孙召镇张楼村</t>
  </si>
  <si>
    <t>对孙召镇张楼村3178人居民产生的生活垃圾进行清理清运，预计清理垃圾1138.37吨</t>
  </si>
  <si>
    <t>125户贫困户</t>
  </si>
  <si>
    <t>改善该村3178农村居民生活区域内的居住环境，其中受益贫困户125户363人，预计清运垃圾1138.37吨。有利于促进投资，带动就业，间接带动地方经济增长为当地居民创造就业机会，带动居民增收。贫困群众对项目实施满意度较高。</t>
  </si>
  <si>
    <t>巩固脱贫成效，提升脱贫质量。改善该村125户贫困户363人贫困人口生活区域内的居住环境。项目实施时优先选取贫困群众作为保洁员，带动群众就业增收。</t>
  </si>
  <si>
    <t>2019年新蔡县孙召镇高寨村垃圾清运项目</t>
  </si>
  <si>
    <t>孙召镇高寨村</t>
  </si>
  <si>
    <t>对孙召镇高寨村3314人居民产生的生活垃圾进行清理清运，预计清理垃圾1187.08吨</t>
  </si>
  <si>
    <t>改善该村3314农村居民生活区域内的居住环境，其中受益贫困户285户938人，预计清运垃圾1187.08吨。有利于促进投资，带动就业，间接带动地方经济增长为当地居民创造就业机会，带动居民增收。贫困群众对项目实施满意度较高。</t>
  </si>
  <si>
    <t>巩固脱贫成效，提升脱贫质量。改善该村285户贫困户938人贫困人口生活区域内的居住环境。项目实施时优先选取贫困群众作为保洁员，带动群众就业增收。</t>
  </si>
  <si>
    <t>2019年新蔡县孙召镇董庄村垃圾清运项目</t>
  </si>
  <si>
    <t>孙召镇董庄村</t>
  </si>
  <si>
    <t>对孙召镇董庄村2723人居民产生的生活垃圾进行清理清运，预计清理垃圾975.38吨</t>
  </si>
  <si>
    <t>改善该村2723农村居民生活区域内的居住环境，其中受益贫困户46户183人，预计清运垃圾975.38吨。有利于促进投资，带动就业，间接带动地方经济增长为当地居民创造就业机会，带动居民增收。贫困群众对项目实施满意度较高。</t>
  </si>
  <si>
    <t>巩固脱贫成效，提升脱贫质量。改善该村46户贫困户183人贫困人口生活区域内的居住环境。项目实施时优先选取贫困群众作为保洁员，带动群众就业增收。</t>
  </si>
  <si>
    <t>2019年新蔡县孙召镇孙召村垃圾清运项目</t>
  </si>
  <si>
    <t>孙召镇孙召村</t>
  </si>
  <si>
    <t>对孙召镇孙召村2699人居民产生的生活垃圾进行清理清运，预计清理垃圾966.79吨</t>
  </si>
  <si>
    <t>改善该村2699农村居民生活区域内的居住环境，其中受益贫困户50户135人，预计清运垃圾966.79吨。有利于促进投资，带动就业，间接带动地方经济增长为当地居民创造就业机会，带动居民增收。贫困群众对项目实施满意度较高。</t>
  </si>
  <si>
    <t>巩固脱贫成效，提升脱贫质量。改善该村50户贫困户135人贫困人口生活区域内的居住环境。项目实施时优先选取贫困群众作为保洁员，带动群众就业增收。</t>
  </si>
  <si>
    <t>2019年新蔡县余店镇八里岗村垃圾清运项目</t>
  </si>
  <si>
    <t>余店镇八里岗村</t>
  </si>
  <si>
    <t>对余店镇八里岗村2836人居民产生的生活垃圾进行清理清运，预计清理垃圾1015.86吨</t>
  </si>
  <si>
    <t>改善该村2836农村居民生活区域内的居住环境，其中受益贫困户54户185人，预计清运垃圾1015.86吨。有利于促进投资，带动就业，间接带动地方经济增长为当地居民创造就业机会，带动居民增收。贫困群众对项目实施满意度较高。</t>
  </si>
  <si>
    <t>巩固脱贫成效，提升脱贫质量。改善该村54户贫困户185人贫困人口生活区域内的居住环境。项目实施时优先选取贫困群众作为保洁员，带动群众就业增收。</t>
  </si>
  <si>
    <t>2019年新蔡县余店镇姜庙村垃圾清运项目</t>
  </si>
  <si>
    <t>对余店镇姜庙村4229人居民产生的生活垃圾进行清理清运，预计清理垃圾1514.84吨</t>
  </si>
  <si>
    <t>改善该村4229农村居民生活区域内的居住环境，其中受益贫困户61户229人，预计清运垃圾1514.84吨。有利于促进投资，带动就业，间接带动地方经济增长为当地居民创造就业机会，带动居民增收。贫困群众对项目实施满意度较高。</t>
  </si>
  <si>
    <t>巩固脱贫成效，提升脱贫质量。改善该村61户贫困户229人贫困人口生活区域内的居住环境。项目实施时优先选取贫困群众作为保洁员，带动群众就业增收。</t>
  </si>
  <si>
    <t>2019年新蔡县余店镇张桥村垃圾清运项目</t>
  </si>
  <si>
    <t>余店镇张桥村</t>
  </si>
  <si>
    <t>对余店镇张桥村4248人居民产生的生活垃圾进行清理清运，预计清理垃圾1521.64吨</t>
  </si>
  <si>
    <t>88户贫困户</t>
  </si>
  <si>
    <t>改善该村4248农村居民生活区域内的居住环境，其中受益贫困户88户255人，预计清运垃圾1521.64吨。有利于促进投资，带动就业，间接带动地方经济增长为当地居民创造就业机会，带动居民增收。贫困群众对项目实施满意度较高。</t>
  </si>
  <si>
    <t>巩固脱贫成效，提升脱贫质量。改善该村88户贫困户255人贫困人口生活区域内的居住环境。项目实施时优先选取贫困群众作为保洁员，带动群众就业增收。</t>
  </si>
  <si>
    <t>2019年新蔡县余店镇二宋庄村垃圾清运项目</t>
  </si>
  <si>
    <t>对余店镇二宋庄村4256人居民产生的生活垃圾进行清理清运，预计清理垃圾1524.51吨</t>
  </si>
  <si>
    <t>二宋庄村</t>
  </si>
  <si>
    <t>改善该村4256农村居民生活区域内的居住环境，其中受益贫困户301户862人，预计清运垃圾1524.51吨。有利于促进投资，带动就业，间接带动地方经济增长为当地居民创造就业机会，带动居民增收。贫困群众对项目实施满意度较高。</t>
  </si>
  <si>
    <t>巩固脱贫成效，提升脱贫质量。改善该村301户贫困户862人贫困人口生活区域内的居住环境。项目实施时优先选取贫困群众作为保洁员，带动群众就业增收。</t>
  </si>
  <si>
    <t>2019年新蔡县余店镇胡营村垃圾清运项目</t>
  </si>
  <si>
    <t>余店镇胡营村</t>
  </si>
  <si>
    <t>对余店镇胡营村2821人居民产生的生活垃圾进行清理清运，预计清理垃圾1010.49吨</t>
  </si>
  <si>
    <t>改善该村2821农村居民生活区域内的居住环境，其中受益贫困户198户704人，预计清运垃圾1010.49吨。有利于促进投资，带动就业，间接带动地方经济增长为当地居民创造就业机会，带动居民增收。贫困群众对项目实施满意度较高。</t>
  </si>
  <si>
    <t>巩固脱贫成效，提升脱贫质量。改善该村198户贫困户704人贫困人口生活区域内的居住环境。项目实施时优先选取贫困群众作为保洁员，带动群众就业增收。</t>
  </si>
  <si>
    <t>2019年新蔡县余店镇汪田庄村垃圾清运项目</t>
  </si>
  <si>
    <t>对余店镇汪田庄村2671人居民产生的生活垃圾进行清理清运，预计清理垃圾956.76吨</t>
  </si>
  <si>
    <t>汪田庄村</t>
  </si>
  <si>
    <t>改善该村2671农村居民生活区域内的居住环境，其中受益贫困户232户863人，预计清运垃圾956.76吨。有利于促进投资，带动就业，间接带动地方经济增长为当地居民创造就业机会，带动居民增收。贫困群众对项目实施满意度较高。</t>
  </si>
  <si>
    <t>巩固脱贫成效，提升脱贫质量。改善该村232户贫困户863人贫困人口生活区域内的居住环境。项目实施时优先选取贫困群众作为保洁员，带动群众就业增收。</t>
  </si>
  <si>
    <t>2019年新蔡县余店镇郭店村垃圾清运项目</t>
  </si>
  <si>
    <t>余店镇郭店村</t>
  </si>
  <si>
    <t>对余店镇郭店村2829人居民产生的生活垃圾进行清理清运，预计清理垃圾1013.35吨</t>
  </si>
  <si>
    <t>改善该村2829农村居民生活区域内的居住环境，其中受益贫困户49户166人，预计清运垃圾1013.35吨。有利于促进投资，带动就业，间接带动地方经济增长为当地居民创造就业机会，带动居民增收。贫困群众对项目实施满意度较高。</t>
  </si>
  <si>
    <t>巩固脱贫成效，提升脱贫质量。改善该村49户贫困户166人贫困人口生活区域内的居住环境。项目实施时优先选取贫困群众作为保洁员，带动群众就业增收。</t>
  </si>
  <si>
    <t>2019年新蔡县余店镇后李庄村垃圾清运项目</t>
  </si>
  <si>
    <t>余店镇后李庄村</t>
  </si>
  <si>
    <t>对余店镇后李庄村3484人居民产生的生活垃圾进行清理清运，预计清理垃圾1247.98吨</t>
  </si>
  <si>
    <t>改善该村3484农村居民生活区域内的居住环境，其中受益贫困户58户217人，预计清运垃圾1247.98吨。有利于促进投资，带动就业，间接带动地方经济增长为当地居民创造就业机会，带动居民增收。贫困群众对项目实施满意度较高。</t>
  </si>
  <si>
    <t>巩固脱贫成效，提升脱贫质量。改善该村58户贫困户217人贫困人口生活区域内的居住环境。项目实施时优先选取贫困群众作为保洁员，带动群众就业增收。</t>
  </si>
  <si>
    <t>2019年新蔡县余店镇东王庄村垃圾清运项目</t>
  </si>
  <si>
    <t>余店镇东王庄村</t>
  </si>
  <si>
    <t>对余店镇东王庄村4326人居民产生的生活垃圾进行清理清运，预计清理垃圾1549.58吨</t>
  </si>
  <si>
    <t>改善该村4326农村居民生活区域内的居住环境，其中受益贫困户60户213人，预计清运垃圾1549.58吨。有利于促进投资，带动就业，间接带动地方经济增长为当地居民创造就业机会，带动居民增收。贫困群众对项目实施满意度较高。</t>
  </si>
  <si>
    <t>巩固脱贫成效，提升脱贫质量。改善该村60户贫困户213人贫困人口生活区域内的居住环境。项目实施时优先选取贫困群众作为保洁员，带动群众就业增收。</t>
  </si>
  <si>
    <t>2019年新蔡县余店镇余店村垃圾清运项目</t>
  </si>
  <si>
    <t>对余店镇余店村5180人居民产生的生活垃圾进行清理清运，预计清理垃圾1855.49吨</t>
  </si>
  <si>
    <t>改善该村5180农村居民生活区域内的居住环境，其中受益贫困户75户288人，预计清运垃圾1855.49吨。有利于促进投资，带动就业，间接带动地方经济增长为当地居民创造就业机会，带动居民增收。贫困群众对项目实施满意度较高。</t>
  </si>
  <si>
    <t>巩固脱贫成效，提升脱贫质量。改善该村75户贫困户288人贫困人口生活区域内的居住环境。项目实施时优先选取贫困群众作为保洁员，带动群众就业增收。</t>
  </si>
  <si>
    <t>2019年新蔡县余店镇黄围孜村垃圾清运项目</t>
  </si>
  <si>
    <t>余店镇黄围孜村</t>
  </si>
  <si>
    <t>对余店镇黄围孜村4002人居民产生的生活垃圾进行清理清运，预计清理垃圾1433.52吨</t>
  </si>
  <si>
    <t>改善该村4002农村居民生活区域内的居住环境，其中受益贫困户66户196人，预计清运垃圾1433.52吨。有利于促进投资，带动就业，间接带动地方经济增长为当地居民创造就业机会，带动居民增收。贫困群众对项目实施满意度较高。</t>
  </si>
  <si>
    <t>2019年新蔡县余店镇黄湾村垃圾清运项目</t>
  </si>
  <si>
    <t>对余店镇黄湾村3784人居民产生的生活垃圾进行清理清运，预计清理垃圾1355.44吨</t>
  </si>
  <si>
    <t>改善该村3784农村居民生活区域内的居住环境，其中受益贫困户63户205人，预计清运垃圾1355.44吨。有利于促进投资，带动就业，间接带动地方经济增长为当地居民创造就业机会，带动居民增收。贫困群众对项目实施满意度较高。</t>
  </si>
  <si>
    <t>巩固脱贫成效，提升脱贫质量。改善该村63户贫困户205人贫困人口生活区域内的居住环境。项目实施时优先选取贫困群众作为保洁员，带动群众就业增收。</t>
  </si>
  <si>
    <t>2019年新蔡县余店镇顺河店村垃圾清运项目</t>
  </si>
  <si>
    <t>对余店镇顺河店村3932人居民产生的生活垃圾进行清理清运，预计清理垃圾1408.45吨</t>
  </si>
  <si>
    <t>改善该村3932农村居民生活区域内的居住环境，其中受益贫困户236户729人，预计清运垃圾1408.45吨。有利于促进投资，带动就业，间接带动地方经济增长为当地居民创造就业机会，带动居民增收。贫困群众对项目实施满意度较高。</t>
  </si>
  <si>
    <t>巩固脱贫成效，提升脱贫质量。改善该村236户贫困户729人贫困人口生活区域内的居住环境。项目实施时优先选取贫困群众作为保洁员，带动群众就业增收。</t>
  </si>
  <si>
    <t>2019年新蔡县余店镇王港村垃圾清运项目</t>
  </si>
  <si>
    <t>余店镇王港村</t>
  </si>
  <si>
    <t>对余店镇王港村3672人居民产生的生活垃圾进行清理清运，预计清理垃圾1315.32吨</t>
  </si>
  <si>
    <t>改善该村3672农村居民生活区域内的居住环境，其中受益贫困户68户204人，预计清运垃圾1315.32吨。有利于促进投资，带动就业，间接带动地方经济增长为当地居民创造就业机会，带动居民增收。贫困群众对项目实施满意度较高。</t>
  </si>
  <si>
    <t>巩固脱贫成效，提升脱贫质量。改善该村68户贫困户204人贫困人口生活区域内的居住环境。项目实施时优先选取贫困群众作为保洁员，带动群众就业增收。</t>
  </si>
  <si>
    <t>2019年新蔡县余店镇马港村垃圾清运项目</t>
  </si>
  <si>
    <t>余店镇马港村</t>
  </si>
  <si>
    <t>对余店镇马港村2010人居民产生的生活垃圾进行清理清运，预计清理垃圾719.99吨</t>
  </si>
  <si>
    <t>马港村</t>
  </si>
  <si>
    <t>改善该村2010农村居民生活区域内的居住环境，其中受益贫困户134户453人，预计清运垃圾719.99吨。有利于促进投资，带动就业，间接带动地方经济增长为当地居民创造就业机会，带动居民增收。贫困群众对项目实施满意度较高。</t>
  </si>
  <si>
    <t>巩固脱贫成效，提升脱贫质量。改善该村134户贫困户453人贫困人口生活区域内的居住环境。项目实施时优先选取贫困群众作为保洁员，带动群众就业增收。</t>
  </si>
  <si>
    <t>2019年新蔡县余店镇港南村垃圾清运项目</t>
  </si>
  <si>
    <t>余店镇港南村</t>
  </si>
  <si>
    <t>对余店镇港南村1848人居民产生的生活垃圾进行清理清运，预计清理垃圾661.96吨</t>
  </si>
  <si>
    <t>港南村</t>
  </si>
  <si>
    <t>改善该村1848农村居民生活区域内的居住环境，其中受益贫困户130户498人，预计清运垃圾661.96吨。有利于促进投资，带动就业，间接带动地方经济增长为当地居民创造就业机会，带动居民增收。贫困群众对项目实施满意度较高。</t>
  </si>
  <si>
    <t>巩固脱贫成效，提升脱贫质量。改善该村130户贫困户498人贫困人口生活区域内的居住环境。项目实施时优先选取贫困群众作为保洁员，带动群众就业增收。</t>
  </si>
  <si>
    <t>2019年新蔡县余店镇赵庄村垃圾清运项目</t>
  </si>
  <si>
    <t>对余店镇赵庄村1958人居民产生的生活垃圾进行清理清运，预计清理垃圾701.36吨</t>
  </si>
  <si>
    <t>改善该村1958农村居民生活区域内的居住环境，其中受益贫困户124户422人，预计清运垃圾701.36吨。有利于促进投资，带动就业，间接带动地方经济增长为当地居民创造就业机会，带动居民增收。贫困群众对项目实施满意度较高。</t>
  </si>
  <si>
    <t>巩固脱贫成效，提升脱贫质量。改善该村124户贫困户422人贫困人口生活区域内的居住环境。项目实施时优先选取贫困群众作为保洁员，带动群众就业增收。</t>
  </si>
  <si>
    <t>2019年新蔡县余店镇韩店村垃圾清运项目</t>
  </si>
  <si>
    <t>余店镇韩店村</t>
  </si>
  <si>
    <t>对余店镇韩店村3206人居民产生的生活垃圾进行清理清运，预计清理垃圾1148.4吨</t>
  </si>
  <si>
    <t>改善该村3206农村居民生活区域内的居住环境，其中受益贫困户64户182人，预计清运垃圾1148.4吨。有利于促进投资，带动就业，间接带动地方经济增长为当地居民创造就业机会，带动居民增收。贫困群众对项目实施满意度较高。</t>
  </si>
  <si>
    <t>巩固脱贫成效，提升脱贫质量。改善该村64户贫困户182人贫困人口生活区域内的居住环境。项目实施时优先选取贫困群众作为保洁员，带动群众就业增收。</t>
  </si>
  <si>
    <t>2019年新蔡县余店镇余围孜村垃圾清运项目</t>
  </si>
  <si>
    <t>余店镇余围孜村</t>
  </si>
  <si>
    <t>对余店镇余围孜村4139人居民产生的生活垃圾进行清理清运，预计清理垃圾1482.6吨</t>
  </si>
  <si>
    <t>余围孜村</t>
  </si>
  <si>
    <t>改善该村4139农村居民生活区域内的居住环境，其中受益贫困户186户687人，预计清运垃圾1482.6吨。有利于促进投资，带动就业，间接带动地方经济增长为当地居民创造就业机会，带动居民增收。贫困群众对项目实施满意度较高。</t>
  </si>
  <si>
    <t>巩固脱贫成效，提升脱贫质量。改善该村186户贫困户687人贫困人口生活区域内的居住环境。项目实施时优先选取贫困群众作为保洁员，带动群众就业增收。</t>
  </si>
  <si>
    <t>2019年新蔡县余店镇大王庄村垃圾清运项目</t>
  </si>
  <si>
    <t>余店镇大王庄村</t>
  </si>
  <si>
    <t>对余店镇大王庄村4851人居民产生的生活垃圾进行清理清运，预计清理垃圾1737.64吨</t>
  </si>
  <si>
    <t>改善该村4851农村居民生活区域内的居住环境，其中受益贫困户77户228人，预计清运垃圾1737.64吨。有利于促进投资，带动就业，间接带动地方经济增长为当地居民创造就业机会，带动居民增收。贫困群众对项目实施满意度较高。</t>
  </si>
  <si>
    <t>巩固脱贫成效，提升脱贫质量。改善该村77户贫困户228人贫困人口生活区域内的居住环境。项目实施时优先选取贫困群众作为保洁员，带动群众就业增收。</t>
  </si>
  <si>
    <t>2019年新蔡县河坞乡柏围孜村垃圾清运项目</t>
  </si>
  <si>
    <t>对河坞乡柏围孜村3129人居民产生的生活垃圾进行清理清运，预计清理垃圾1120.81吨</t>
  </si>
  <si>
    <t>改善该村3129农村居民生活区域内的居住环境，其中受益贫困户262户820人，预计清运垃圾1120.81吨。有利于促进投资，带动就业，间接带动地方经济增长为当地居民创造就业机会，带动居民增收。贫困群众对项目实施满意度较高。</t>
  </si>
  <si>
    <t>巩固脱贫成效，提升脱贫质量。改善该村262户贫困户820人贫困人口生活区域内的居住环境。项目实施时优先选取贫困群众作为保洁员，带动群众就业增收。</t>
  </si>
  <si>
    <t>2019年新蔡县河坞乡孙湾村垃圾清运项目</t>
  </si>
  <si>
    <t>河坞乡孙湾村</t>
  </si>
  <si>
    <t>对河坞乡孙湾村1475人居民产生的生活垃圾进行清理清运，预计清理垃圾528.35吨</t>
  </si>
  <si>
    <t>孙湾村</t>
  </si>
  <si>
    <t>改善该村1475农村居民生活区域内的居住环境，其中受益贫困户101户382人，预计清运垃圾528.35吨。有利于促进投资，带动就业，间接带动地方经济增长为当地居民创造就业机会，带动居民增收。贫困群众对项目实施满意度较高。</t>
  </si>
  <si>
    <t>巩固脱贫成效，提升脱贫质量。改善该村101户贫困户382人贫困人口生活区域内的居住环境。项目实施时优先选取贫困群众作为保洁员，带动群众就业增收。</t>
  </si>
  <si>
    <t>2019年新蔡县河坞乡梁夹道村垃圾清运项目</t>
  </si>
  <si>
    <t>对河坞乡梁夹道村3700人居民产生的生活垃圾进行清理清运，预计清理垃圾1325.35吨</t>
  </si>
  <si>
    <t>改善该村3700农村居民生活区域内的居住环境，其中受益贫困户55户233人，预计清运垃圾1325.35吨。有利于促进投资，带动就业，间接带动地方经济增长为当地居民创造就业机会，带动居民增收。贫困群众对项目实施满意度较高。</t>
  </si>
  <si>
    <t>巩固脱贫成效，提升脱贫质量。改善该村55户贫困户233人贫困人口生活区域内的居住环境。项目实施时优先选取贫困群众作为保洁员，带动群众就业增收。</t>
  </si>
  <si>
    <t>2019年新蔡县河坞乡吴店村垃圾清运项目</t>
  </si>
  <si>
    <t>河坞乡吴店村</t>
  </si>
  <si>
    <t>对河坞乡吴店村2798人居民产生的生活垃圾进行清理清运，预计清理垃圾1002.25吨</t>
  </si>
  <si>
    <t>改善该村2798农村居民生活区域内的居住环境，其中受益贫困户53户203人，预计清运垃圾1002.25吨。有利于促进投资，带动就业，间接带动地方经济增长为当地居民创造就业机会，带动居民增收。贫困群众对项目实施满意度较高。</t>
  </si>
  <si>
    <t>巩固脱贫成效，提升脱贫质量。改善该村53户贫困户203人贫困人口生活区域内的居住环境。项目实施时优先选取贫困群众作为保洁员，带动群众就业增收。</t>
  </si>
  <si>
    <t>2019年新蔡县河坞乡戚楼村垃圾清运项目</t>
  </si>
  <si>
    <t>河坞乡戚楼村</t>
  </si>
  <si>
    <t>对河坞乡戚楼村2203人居民产生的生活垃圾进行清理清运，预计清理垃圾789.12吨</t>
  </si>
  <si>
    <t>改善该村2203农村居民生活区域内的居住环境，其中受益贫困户168户647人，预计清运垃圾789.12吨。有利于促进投资，带动就业，间接带动地方经济增长为当地居民创造就业机会，带动居民增收。贫困群众对项目实施满意度较高。</t>
  </si>
  <si>
    <t>巩固脱贫成效，提升脱贫质量。改善该村168户贫困户647人贫困人口生活区域内的居住环境。项目实施时优先选取贫困群众作为保洁员，带动群众就业增收。</t>
  </si>
  <si>
    <t>2019年新蔡县河坞乡石营村垃圾清运项目</t>
  </si>
  <si>
    <t>河坞乡石营村</t>
  </si>
  <si>
    <t>对河坞乡石营村3245人居民产生的生活垃圾进行清理清运，预计清理垃圾1162.37吨</t>
  </si>
  <si>
    <t>改善该村3245农村居民生活区域内的居住环境，其中受益贫困户59户215人，预计清运垃圾1162.37吨。有利于促进投资，带动就业，间接带动地方经济增长为当地居民创造就业机会，带动居民增收。贫困群众对项目实施满意度较高。</t>
  </si>
  <si>
    <t>巩固脱贫成效，提升脱贫质量。改善该村59户贫困户215人贫困人口生活区域内的居住环境。项目实施时优先选取贫困群众作为保洁员，带动群众就业增收。</t>
  </si>
  <si>
    <t>2019年新蔡县河坞乡李湾村垃圾清运项目</t>
  </si>
  <si>
    <t>对河坞乡李湾村1076人居民产生的生活垃圾进行清理清运，预计清理垃圾385.43吨</t>
  </si>
  <si>
    <t>李湾村</t>
  </si>
  <si>
    <t>改善该村1076农村居民生活区域内的居住环境，其中受益贫困户89户289人，预计清运垃圾385.43吨。有利于促进投资，带动就业，间接带动地方经济增长为当地居民创造就业机会，带动居民增收。贫困群众对项目实施满意度较高。</t>
  </si>
  <si>
    <t>巩固脱贫成效，提升脱贫质量。改善该村89户贫困户289人贫困人口生活区域内的居住环境。项目实施时优先选取贫困群众作为保洁员，带动群众就业增收。</t>
  </si>
  <si>
    <t>2019年新蔡县河坞乡孙堂村垃圾清运项目</t>
  </si>
  <si>
    <t>河坞乡孙堂村</t>
  </si>
  <si>
    <t>对河坞乡孙堂村1827人居民产生的生活垃圾进行清理清运，预计清理垃圾654.44吨</t>
  </si>
  <si>
    <t>改善该村1827农村居民生活区域内的居住环境，其中受益贫困户23户82人，预计清运垃圾654.44吨。有利于促进投资，带动就业，间接带动地方经济增长为当地居民创造就业机会，带动居民增收。贫困群众对项目实施满意度较高。</t>
  </si>
  <si>
    <t>巩固脱贫成效，提升脱贫质量。改善该村23户贫困户82人贫困人口生活区域内的居住环境。项目实施时优先选取贫困群众作为保洁员，带动群众就业增收。</t>
  </si>
  <si>
    <t>2019年新蔡县河坞乡陈庄村垃圾清运项目</t>
  </si>
  <si>
    <t>对河坞乡陈庄村3965人居民产生的生活垃圾进行清理清运，预计清理垃圾1420.27吨</t>
  </si>
  <si>
    <t>陈庄村</t>
  </si>
  <si>
    <t>改善该村3965农村居民生活区域内的居住环境，其中受益贫困户222户746人，预计清运垃圾1420.27吨。有利于促进投资，带动就业，间接带动地方经济增长为当地居民创造就业机会，带动居民增收。贫困群众对项目实施满意度较高。</t>
  </si>
  <si>
    <t>巩固脱贫成效，提升脱贫质量。改善该村222户贫困户746人贫困人口生活区域内的居住环境。项目实施时优先选取贫困群众作为保洁员，带动群众就业增收。</t>
  </si>
  <si>
    <t>2019年新蔡县河坞乡河坞村垃圾清运项目</t>
  </si>
  <si>
    <t>河坞乡河坞村</t>
  </si>
  <si>
    <t>对河坞乡河坞村4210人居民产生的生活垃圾进行清理清运，预计清理垃圾1508.03吨</t>
  </si>
  <si>
    <t>改善该村4210农村居民生活区域内的居住环境，其中受益贫困户73户254人，预计清运垃圾1508.03吨。有利于促进投资，带动就业，间接带动地方经济增长为当地居民创造就业机会，带动居民增收。贫困群众对项目实施满意度较高。</t>
  </si>
  <si>
    <t>巩固脱贫成效，提升脱贫质量。改善该村73户贫困户254人贫困人口生活区域内的居住环境。项目实施时优先选取贫困群众作为保洁员，带动群众就业增收。</t>
  </si>
  <si>
    <t>2019年新蔡县关津乡李洼村垃圾清运项目</t>
  </si>
  <si>
    <t>关津乡李洼村</t>
  </si>
  <si>
    <t>对关津乡李洼村2974人居民产生的生活垃圾进行清理清运，预计清理垃圾1065.29吨</t>
  </si>
  <si>
    <t>改善该村2974农村居民生活区域内的居住环境，其中受益贫困户55户182人，预计清运垃圾1065.29吨。有利于促进投资，带动就业，间接带动地方经济增长为当地居民创造就业机会，带动居民增收。贫困群众对项目实施满意度较高。</t>
  </si>
  <si>
    <t>巩固脱贫成效，提升脱贫质量。改善该村55户贫困户182人贫困人口生活区域内的居住环境。项目实施时优先选取贫困群众作为保洁员，带动群众就业增收。</t>
  </si>
  <si>
    <t>2019年新蔡县关津乡刘菜园村垃圾清运项目</t>
  </si>
  <si>
    <t>对关津乡刘菜园村1962人居民产生的生活垃圾进行清理清运，预计清理垃圾702.79吨</t>
  </si>
  <si>
    <t>改善该村1962农村居民生活区域内的居住环境，其中受益贫困户167户558人，预计清运垃圾702.79吨。有利于促进投资，带动就业，间接带动地方经济增长为当地居民创造就业机会，带动居民增收。贫困群众对项目实施满意度较高。</t>
  </si>
  <si>
    <t>巩固脱贫成效，提升脱贫质量。改善该村167户贫困户558人贫困人口生活区域内的居住环境。项目实施时优先选取贫困群众作为保洁员，带动群众就业增收。</t>
  </si>
  <si>
    <t>2019年新蔡县关津乡许埠村垃圾清运项目</t>
  </si>
  <si>
    <t>关津乡许埠村</t>
  </si>
  <si>
    <t>对关津乡许埠村4510人居民产生的生活垃圾进行清理清运，预计清理垃圾1615.49吨</t>
  </si>
  <si>
    <t>改善该村4510农村居民生活区域内的居住环境，其中受益贫困户71户273人，预计清运垃圾1615.49吨。有利于促进投资，带动就业，间接带动地方经济增长为当地居民创造就业机会，带动居民增收。贫困群众对项目实施满意度较高。</t>
  </si>
  <si>
    <t>巩固脱贫成效，提升脱贫质量。改善该村71户贫困户273人贫困人口生活区域内的居住环境。项目实施时优先选取贫困群众作为保洁员，带动群众就业增收。</t>
  </si>
  <si>
    <t>2019年新蔡县关津乡万庄村垃圾清运项目</t>
  </si>
  <si>
    <t>关津乡万庄村</t>
  </si>
  <si>
    <t>对关津乡万庄村3158人居民产生的生活垃圾进行清理清运，预计清理垃圾1131.2吨</t>
  </si>
  <si>
    <t>改善该村3158农村居民生活区域内的居住环境，其中受益贫困户49户158人，预计清运垃圾1131.2吨。有利于促进投资，带动就业，间接带动地方经济增长为当地居民创造就业机会，带动居民增收。贫困群众对项目实施满意度较高。</t>
  </si>
  <si>
    <t>巩固脱贫成效，提升脱贫质量。改善该村49户贫困户158人贫困人口生活区域内的居住环境。项目实施时优先选取贫困群众作为保洁员，带动群众就业增收。</t>
  </si>
  <si>
    <t>2019年新蔡县关津乡张大庄村垃圾清运项目</t>
  </si>
  <si>
    <t>对关津乡张大庄村3343人居民产生的生活垃圾进行清理清运，预计清理垃圾1197.47吨</t>
  </si>
  <si>
    <t>张大庄村</t>
  </si>
  <si>
    <t>改善该村3343农村居民生活区域内的居住环境，其中受益贫困户259户858人，预计清运垃圾1197.47吨。有利于促进投资，带动就业，间接带动地方经济增长为当地居民创造就业机会，带动居民增收。贫困群众对项目实施满意度较高。</t>
  </si>
  <si>
    <t>巩固脱贫成效，提升脱贫质量。改善该村259户贫困户858人贫困人口生活区域内的居住环境。项目实施时优先选取贫困群众作为保洁员，带动群众就业增收。</t>
  </si>
  <si>
    <t>2019年新蔡县关津乡王楼村垃圾清运项目</t>
  </si>
  <si>
    <t>对关津乡王楼村3333人居民产生的生活垃圾进行清理清运，预计清理垃圾1193.89吨</t>
  </si>
  <si>
    <t>改善该村3333农村居民生活区域内的居住环境，其中受益贫困户214户736人，预计清运垃圾1193.89吨。有利于促进投资，带动就业，间接带动地方经济增长为当地居民创造就业机会，带动居民增收。贫困群众对项目实施满意度较高。</t>
  </si>
  <si>
    <t>巩固脱贫成效，提升脱贫质量。改善该村214户贫困户736人贫困人口生活区域内的居住环境。项目实施时优先选取贫困群众作为保洁员，带动群众就业增收。</t>
  </si>
  <si>
    <t>2019年新蔡县关津乡王新庄村垃圾清运项目</t>
  </si>
  <si>
    <t>关津乡王新庄村</t>
  </si>
  <si>
    <t>对关津乡王新庄村4299人居民产生的生活垃圾进行清理清运，预计清理垃圾1539.91吨</t>
  </si>
  <si>
    <t>90户贫困户</t>
  </si>
  <si>
    <t>改善该村4299农村居民生活区域内的居住环境，其中受益贫困户90户243人，预计清运垃圾1539.91吨。有利于促进投资，带动就业，间接带动地方经济增长为当地居民创造就业机会，带动居民增收。贫困群众对项目实施满意度较高。</t>
  </si>
  <si>
    <t>巩固脱贫成效，提升脱贫质量。改善该村90户贫困户243人贫困人口生活区域内的居住环境。项目实施时优先选取贫困群众作为保洁员，带动群众就业增收。</t>
  </si>
  <si>
    <t>2019年新蔡县关津乡徐庙村垃圾清运项目</t>
  </si>
  <si>
    <t>关津乡徐庙村</t>
  </si>
  <si>
    <t>对关津乡徐庙村3282人居民产生的生活垃圾进行清理清运，预计清理垃圾1175.62吨</t>
  </si>
  <si>
    <t>95户贫困户</t>
  </si>
  <si>
    <t>改善该村3282农村居民生活区域内的居住环境，其中受益贫困户95户254人，预计清运垃圾1175.62吨。有利于促进投资，带动就业，间接带动地方经济增长为当地居民创造就业机会，带动居民增收。贫困群众对项目实施满意度较高。</t>
  </si>
  <si>
    <t>巩固脱贫成效，提升脱贫质量。改善该村95户贫困户254人贫困人口生活区域内的居住环境。项目实施时优先选取贫困群众作为保洁员，带动群众就业增收。</t>
  </si>
  <si>
    <t>2019年新蔡县关津乡大朱庄村垃圾清运项目</t>
  </si>
  <si>
    <t>对关津乡大朱庄村1612人居民产生的生活垃圾进行清理清运，预计清理垃圾577.42吨</t>
  </si>
  <si>
    <t>大朱庄村</t>
  </si>
  <si>
    <t>改善该村1612农村居民生活区域内的居住环境，其中受益贫困户114户382人，预计清运垃圾577.42吨。有利于促进投资，带动就业，间接带动地方经济增长为当地居民创造就业机会，带动居民增收。贫困群众对项目实施满意度较高。</t>
  </si>
  <si>
    <t>巩固脱贫成效，提升脱贫质量。改善该村114户贫困户382人贫困人口生活区域内的居住环境。项目实施时优先选取贫困群众作为保洁员，带动群众就业增收。</t>
  </si>
  <si>
    <t>2019年新蔡县关津乡牛湾村垃圾清运项目</t>
  </si>
  <si>
    <t>关津乡牛湾村</t>
  </si>
  <si>
    <t>对关津乡牛湾村5694人居民产生的生活垃圾进行清理清运，预计清理垃圾2039.6吨</t>
  </si>
  <si>
    <t>牛湾村</t>
  </si>
  <si>
    <t>改善该村5694农村居民生活区域内的居住环境，其中受益贫困户275户894人，预计清运垃圾2039.6吨。有利于促进投资，带动就业，间接带动地方经济增长为当地居民创造就业机会，带动居民增收。贫困群众对项目实施满意度较高。</t>
  </si>
  <si>
    <t>巩固脱贫成效，提升脱贫质量。改善该村275户贫困户894人贫困人口生活区域内的居住环境。项目实施时优先选取贫困群众作为保洁员，带动群众就业增收。</t>
  </si>
  <si>
    <t>2019年新蔡县关津乡黄夹道村垃圾清运项目</t>
  </si>
  <si>
    <t>对关津乡黄夹道村2497人居民产生的生活垃圾进行清理清运，预计清理垃圾894.43吨</t>
  </si>
  <si>
    <t>改善该村2497农村居民生活区域内的居住环境，其中受益贫困户48户152人，预计清运垃圾894.43吨。有利于促进投资，带动就业，间接带动地方经济增长为当地居民创造就业机会，带动居民增收。贫困群众对项目实施满意度较高。</t>
  </si>
  <si>
    <t>巩固脱贫成效，提升脱贫质量。改善该村48户贫困户152人贫困人口生活区域内的居住环境。项目实施时优先选取贫困群众作为保洁员，带动群众就业增收。</t>
  </si>
  <si>
    <t>2019年新蔡县关津乡枣林村垃圾清运项目</t>
  </si>
  <si>
    <t>关津乡枣林村</t>
  </si>
  <si>
    <t>对关津乡枣林村2994人居民产生的生活垃圾进行清理清运，预计清理垃圾1072.46吨</t>
  </si>
  <si>
    <t>改善该村2994农村居民生活区域内的居住环境，其中受益贫困户71户197人，预计清运垃圾1072.46吨。有利于促进投资，带动就业，间接带动地方经济增长为当地居民创造就业机会，带动居民增收。贫困群众对项目实施满意度较高。</t>
  </si>
  <si>
    <t>巩固脱贫成效，提升脱贫质量。改善该村71户贫困户197人贫困人口生活区域内的居住环境。项目实施时优先选取贫困群众作为保洁员，带动群众就业增收。</t>
  </si>
  <si>
    <t>2019年新蔡县关津乡关津村垃圾清运项目</t>
  </si>
  <si>
    <t>关津乡关津村</t>
  </si>
  <si>
    <t>对关津乡关津村2609人居民产生的生活垃圾进行清理清运，预计清理垃圾934.55吨</t>
  </si>
  <si>
    <t>改善该村2609农村居民生活区域内的居住环境，其中受益贫困户39户140人，预计清运垃圾934.55吨。有利于促进投资，带动就业，间接带动地方经济增长为当地居民创造就业机会，带动居民增收。贫困群众对项目实施满意度较高。</t>
  </si>
  <si>
    <t>巩固脱贫成效，提升脱贫质量。改善该村39户贫困户140人贫困人口生活区域内的居住环境。项目实施时优先选取贫困群众作为保洁员，带动群众就业增收。</t>
  </si>
  <si>
    <t>2019年新蔡县关津乡翁庄村垃圾清运项目</t>
  </si>
  <si>
    <t>关津乡翁庄村</t>
  </si>
  <si>
    <t>对关津乡翁庄村3257人居民产生的生活垃圾进行清理清运，预计清理垃圾1166.66吨</t>
  </si>
  <si>
    <t>改善该村3257农村居民生活区域内的居住环境，其中受益贫困户184户641人，预计清运垃圾1166.66吨。有利于促进投资，带动就业，间接带动地方经济增长为当地居民创造就业机会，带动居民增收。贫困群众对项目实施满意度较高。</t>
  </si>
  <si>
    <t>巩固脱贫成效，提升脱贫质量。改善该村184户贫困户641人贫困人口生活区域内的居住环境。项目实施时优先选取贫困群众作为保洁员，带动群众就业增收。</t>
  </si>
  <si>
    <t>2019年新蔡县宋岗乡蛤蜊滩村垃圾清运项目</t>
  </si>
  <si>
    <t>宋岗乡蛤蜊滩村</t>
  </si>
  <si>
    <t>对宋岗乡蛤蜊滩村1831人居民产生的生活垃圾进行清理清运，预计清理垃圾655.87吨</t>
  </si>
  <si>
    <t>改善该村1831农村居民生活区域内的居住环境，其中受益贫困户22户85人，预计清运垃圾655.87吨。有利于促进投资，带动就业，间接带动地方经济增长为当地居民创造就业机会，带动居民增收。贫困群众对项目实施满意度较高。</t>
  </si>
  <si>
    <t>巩固脱贫成效，提升脱贫质量。改善该村22户贫困户85人贫困人口生活区域内的居住环境。项目实施时优先选取贫困群众作为保洁员，带动群众就业增收。</t>
  </si>
  <si>
    <t>2019年新蔡县宋岗乡杜湾村垃圾清运项目</t>
  </si>
  <si>
    <t>宋岗乡杜湾村</t>
  </si>
  <si>
    <t>对宋岗乡杜湾村1148人居民产生的生活垃圾进行清理清运，预计清理垃圾411.22吨</t>
  </si>
  <si>
    <t>17户贫困户</t>
  </si>
  <si>
    <t>改善该村1148农村居民生活区域内的居住环境，其中受益贫困户17户52人，预计清运垃圾411.22吨。有利于促进投资，带动就业，间接带动地方经济增长为当地居民创造就业机会，带动居民增收。贫困群众对项目实施满意度较高。</t>
  </si>
  <si>
    <t>巩固脱贫成效，提升脱贫质量。改善该村17户贫困户52人贫困人口生活区域内的居住环境。项目实施时优先选取贫困群众作为保洁员，带动群众就业增收。</t>
  </si>
  <si>
    <t>2019年新蔡县宋岗乡汪庄村垃圾清运项目</t>
  </si>
  <si>
    <t>宋岗乡汪庄村</t>
  </si>
  <si>
    <t>对宋岗乡汪庄村1231人居民产生的生活垃圾进行清理清运，预计清理垃圾440.95吨</t>
  </si>
  <si>
    <t>汪庄村</t>
  </si>
  <si>
    <t>改善该村1231农村居民生活区域内的居住环境，其中受益贫困户57户222人，预计清运垃圾440.95吨。有利于促进投资，带动就业，间接带动地方经济增长为当地居民创造就业机会，带动居民增收。贫困群众对项目实施满意度较高。</t>
  </si>
  <si>
    <t>巩固脱贫成效，提升脱贫质量。改善该村57户贫困户222人贫困人口生活区域内的居住环境。项目实施时优先选取贫困群众作为保洁员，带动群众就业增收。</t>
  </si>
  <si>
    <t>2019年新蔡县宋岗乡刘寨村垃圾清运项目</t>
  </si>
  <si>
    <t>对宋岗乡刘寨村2906人居民产生的生活垃圾进行清理清运，预计清理垃圾1040.94吨</t>
  </si>
  <si>
    <t>改善该村2906农村居民生活区域内的居住环境，其中受益贫困户37户110人，预计清运垃圾1040.94吨。有利于促进投资，带动就业，间接带动地方经济增长为当地居民创造就业机会，带动居民增收。贫困群众对项目实施满意度较高。</t>
  </si>
  <si>
    <t>巩固脱贫成效，提升脱贫质量。改善该村37户贫困户110人贫困人口生活区域内的居住环境。项目实施时优先选取贫困群众作为保洁员，带动群众就业增收。</t>
  </si>
  <si>
    <t>2019年新蔡县宋岗乡沈寨村垃圾清运项目</t>
  </si>
  <si>
    <t>宋岗乡沈寨村</t>
  </si>
  <si>
    <t>对宋岗乡沈寨村2699人居民产生的生活垃圾进行清理清运，预计清理垃圾966.79吨</t>
  </si>
  <si>
    <t>改善该村2699农村居民生活区域内的居住环境，其中受益贫困户42户138人，预计清运垃圾966.79吨。有利于促进投资，带动就业，间接带动地方经济增长为当地居民创造就业机会，带动居民增收。贫困群众对项目实施满意度较高。</t>
  </si>
  <si>
    <t>巩固脱贫成效，提升脱贫质量。改善该村42户贫困户138人贫困人口生活区域内的居住环境。项目实施时优先选取贫困群众作为保洁员，带动群众就业增收。</t>
  </si>
  <si>
    <t>2019年新蔡县宋岗乡王湾村垃圾清运项目</t>
  </si>
  <si>
    <t>对宋岗乡王湾村2664人居民产生的生活垃圾进行清理清运，预计清理垃圾954.25吨</t>
  </si>
  <si>
    <t>王湾村</t>
  </si>
  <si>
    <t>改善该村2664农村居民生活区域内的居住环境，其中受益贫困户163户607人，预计清运垃圾954.25吨。有利于促进投资，带动就业，间接带动地方经济增长为当地居民创造就业机会，带动居民增收。贫困群众对项目实施满意度较高。</t>
  </si>
  <si>
    <t>巩固脱贫成效，提升脱贫质量。改善该村163户贫困户607人贫困人口生活区域内的居住环境。项目实施时优先选取贫困群众作为保洁员，带动群众就业增收。</t>
  </si>
  <si>
    <t>2019年新蔡县宋岗乡腰庄村垃圾清运项目</t>
  </si>
  <si>
    <t>宋岗乡腰庄村</t>
  </si>
  <si>
    <t>对宋岗乡腰庄村3730人居民产生的生活垃圾进行清理清运，预计清理垃圾1336.09吨</t>
  </si>
  <si>
    <t>改善该村3730农村居民生活区域内的居住环境，其中受益贫困户45户132人，预计清运垃圾1336.09吨。有利于促进投资，带动就业，间接带动地方经济增长为当地居民创造就业机会，带动居民增收。贫困群众对项目实施满意度较高。</t>
  </si>
  <si>
    <t>巩固脱贫成效，提升脱贫质量。改善该村45户贫困户132人贫困人口生活区域内的居住环境。项目实施时优先选取贫困群众作为保洁员，带动群众就业增收。</t>
  </si>
  <si>
    <t>2019年新蔡县宋岗乡长杨庄村垃圾清运项目</t>
  </si>
  <si>
    <t>对宋岗乡长杨庄村3321人居民产生的生活垃圾进行清理清运，预计清理垃圾1189.59吨</t>
  </si>
  <si>
    <t>改善该村3321农村居民生活区域内的居住环境，其中受益贫困户41户139人，预计清运垃圾1189.59吨。有利于促进投资，带动就业，间接带动地方经济增长为当地居民创造就业机会，带动居民增收。贫困群众对项目实施满意度较高。</t>
  </si>
  <si>
    <t>巩固脱贫成效，提升脱贫质量。改善该村41户贫困户139人贫困人口生活区域内的居住环境。项目实施时优先选取贫困群众作为保洁员，带动群众就业增收。</t>
  </si>
  <si>
    <t>2019年新蔡县宋岗乡宋楼村垃圾清运项目</t>
  </si>
  <si>
    <t>宋岗乡宋楼村</t>
  </si>
  <si>
    <t>对宋岗乡宋楼村3081人居民产生的生活垃圾进行清理清运，预计清理垃圾1103.62吨</t>
  </si>
  <si>
    <t>改善该村3081农村居民生活区域内的居住环境，其中受益贫困户30户100人，预计清运垃圾1103.62吨。有利于促进投资，带动就业，间接带动地方经济增长为当地居民创造就业机会，带动居民增收。贫困群众对项目实施满意度较高。</t>
  </si>
  <si>
    <t>巩固脱贫成效，提升脱贫质量。改善该村30户贫困户100人贫困人口生活区域内的居住环境。项目实施时优先选取贫困群众作为保洁员，带动群众就业增收。</t>
  </si>
  <si>
    <t>2019年新蔡县宋岗乡王里店村垃圾清运项目</t>
  </si>
  <si>
    <t>宋岗乡王里店村</t>
  </si>
  <si>
    <t>对宋岗乡王里店村2638人居民产生的生活垃圾进行清理清运，预计清理垃圾944.94吨</t>
  </si>
  <si>
    <t>改善该村2638农村居民生活区域内的居住环境，其中受益贫困户31户121人，预计清运垃圾944.94吨。有利于促进投资，带动就业，间接带动地方经济增长为当地居民创造就业机会，带动居民增收。贫困群众对项目实施满意度较高。</t>
  </si>
  <si>
    <t>巩固脱贫成效，提升脱贫质量。改善该村31户贫困户121人贫困人口生活区域内的居住环境。项目实施时优先选取贫困群众作为保洁员，带动群众就业增收。</t>
  </si>
  <si>
    <t>2019年新蔡县宋岗乡许庄村垃圾清运项目</t>
  </si>
  <si>
    <t>宋岗乡许庄村</t>
  </si>
  <si>
    <t>对宋岗乡许庄村4331人居民产生的生活垃圾进行清理清运，预计清理垃圾1551.37吨</t>
  </si>
  <si>
    <t>改善该村4331农村居民生活区域内的居住环境，其中受益贫困户55户193人，预计清运垃圾1551.37吨。有利于促进投资，带动就业，间接带动地方经济增长为当地居民创造就业机会，带动居民增收。贫困群众对项目实施满意度较高。</t>
  </si>
  <si>
    <t>巩固脱贫成效，提升脱贫质量。改善该村55户贫困户193人贫困人口生活区域内的居住环境。项目实施时优先选取贫困群众作为保洁员，带动群众就业增收。</t>
  </si>
  <si>
    <t>2019年新蔡县宋岗乡曾营村垃圾清运项目</t>
  </si>
  <si>
    <t>宋岗乡曾营村</t>
  </si>
  <si>
    <t>对宋岗乡曾营村3810人居民产生的生活垃圾进行清理清运，预计清理垃圾1364.75吨</t>
  </si>
  <si>
    <t>曾营村</t>
  </si>
  <si>
    <t>改善该村3810农村居民生活区域内的居住环境，其中受益贫困户273户847人，预计清运垃圾1364.75吨。有利于促进投资，带动就业，间接带动地方经济增长为当地居民创造就业机会，带动居民增收。贫困群众对项目实施满意度较高。</t>
  </si>
  <si>
    <t>巩固脱贫成效，提升脱贫质量。改善该村273户贫困户847人贫困人口生活区域内的居住环境。项目实施时优先选取贫困群众作为保洁员，带动群众就业增收。</t>
  </si>
  <si>
    <t>2019年新蔡县宋岗乡后杨庄村垃圾清运项目</t>
  </si>
  <si>
    <t>对宋岗乡后杨庄村3181人居民产生的生活垃圾进行清理清运，预计清理垃圾1139.44吨</t>
  </si>
  <si>
    <t>后杨庄村</t>
  </si>
  <si>
    <t>改善该村3181农村居民生活区域内的居住环境，其中受益贫困户196户595人，预计清运垃圾1139.44吨。有利于促进投资，带动就业，间接带动地方经济增长为当地居民创造就业机会，带动居民增收。贫困群众对项目实施满意度较高。</t>
  </si>
  <si>
    <t>巩固脱贫成效，提升脱贫质量。改善该村196户贫困户595人贫困人口生活区域内的居住环境。项目实施时优先选取贫困群众作为保洁员，带动群众就业增收。</t>
  </si>
  <si>
    <t>2019年新蔡县宋岗乡宋岗村垃圾清运项目</t>
  </si>
  <si>
    <t>宋岗乡宋岗村</t>
  </si>
  <si>
    <t>对宋岗乡宋岗村3208人居民产生的生活垃圾进行清理清运，预计清理垃圾1149.11吨</t>
  </si>
  <si>
    <t>改善该村3208农村居民生活区域内的居住环境，其中受益贫困户36户128人，预计清运垃圾1149.11吨。有利于促进投资，带动就业，间接带动地方经济增长为当地居民创造就业机会，带动居民增收。贫困群众对项目实施满意度较高。</t>
  </si>
  <si>
    <t>巩固脱贫成效，提升脱贫质量。改善该村36户贫困户128人贫困人口生活区域内的居住环境。项目实施时优先选取贫困群众作为保洁员，带动群众就业增收。</t>
  </si>
  <si>
    <t>2019年新蔡县顿岗乡杨寨村垃圾清运项目</t>
  </si>
  <si>
    <t>顿岗乡杨寨村</t>
  </si>
  <si>
    <t>对顿岗乡杨寨村2535人居民产生的生活垃圾进行清理清运，预计清理垃圾908.04吨</t>
  </si>
  <si>
    <t>改善该村2535农村居民生活区域内的居住环境，其中受益贫困户55户156人，预计清运垃圾908.04吨。有利于促进投资，带动就业，间接带动地方经济增长为当地居民创造就业机会，带动居民增收。贫困群众对项目实施满意度较高。</t>
  </si>
  <si>
    <t>巩固脱贫成效，提升脱贫质量。改善该村55户贫困户156人贫困人口生活区域内的居住环境。项目实施时优先选取贫困群众作为保洁员，带动群众就业增收。</t>
  </si>
  <si>
    <t>2019年新蔡县顿岗乡顿岗村垃圾清运项目</t>
  </si>
  <si>
    <t>顿岗乡顿岗村</t>
  </si>
  <si>
    <t>对顿岗乡顿岗村1768人居民产生的生活垃圾进行清理清运，预计清理垃圾633.3吨</t>
  </si>
  <si>
    <t>改善该村1768农村居民生活区域内的居住环境，其中受益贫困户32户95人，预计清运垃圾633.3吨。有利于促进投资，带动就业，间接带动地方经济增长为当地居民创造就业机会，带动居民增收。贫困群众对项目实施满意度较高。</t>
  </si>
  <si>
    <t>巩固脱贫成效，提升脱贫质量。改善该村32户贫困户95人贫困人口生活区域内的居住环境。项目实施时优先选取贫困群众作为保洁员，带动群众就业增收。</t>
  </si>
  <si>
    <t>2019年新蔡县顿岗乡林尧村垃圾清运项目</t>
  </si>
  <si>
    <t>对顿岗乡林尧村1893人居民产生的生活垃圾进行清理清运，预计清理垃圾678.08吨</t>
  </si>
  <si>
    <t>改善该村1893农村居民生活区域内的居住环境，其中受益贫困户36户106人，预计清运垃圾678.08吨。有利于促进投资，带动就业，间接带动地方经济增长为当地居民创造就业机会，带动居民增收。贫困群众对项目实施满意度较高。</t>
  </si>
  <si>
    <t>巩固脱贫成效，提升脱贫质量。改善该村36户贫困户106人贫困人口生活区域内的居住环境。项目实施时优先选取贫困群众作为保洁员，带动群众就业增收。</t>
  </si>
  <si>
    <t>2019年新蔡县顿岗乡沈岗村垃圾清运项目</t>
  </si>
  <si>
    <t>顿岗乡沈岗村</t>
  </si>
  <si>
    <t>对顿岗乡沈岗村1393人居民产生的生活垃圾进行清理清运，预计清理垃圾498.98吨</t>
  </si>
  <si>
    <t>改善该村1393农村居民生活区域内的居住环境，其中受益贫困户33户127人，预计清运垃圾498.98吨。有利于促进投资，带动就业，间接带动地方经济增长为当地居民创造就业机会，带动居民增收。贫困群众对项目实施满意度较高。</t>
  </si>
  <si>
    <t>巩固脱贫成效，提升脱贫质量。改善该村33户贫困户127人贫困人口生活区域内的居住环境。项目实施时优先选取贫困群众作为保洁员，带动群众就业增收。</t>
  </si>
  <si>
    <t>2019年新蔡县顿岗乡吴张庄村垃圾清运项目</t>
  </si>
  <si>
    <t>顿岗乡吴张庄村</t>
  </si>
  <si>
    <t>对顿岗乡吴张庄村2121人居民产生的生活垃圾进行清理清运，预计清理垃圾759.75吨</t>
  </si>
  <si>
    <t>改善该村2121农村居民生活区域内的居住环境，其中受益贫困户40户138人，预计清运垃圾759.75吨。有利于促进投资，带动就业，间接带动地方经济增长为当地居民创造就业机会，带动居民增收。贫困群众对项目实施满意度较高。</t>
  </si>
  <si>
    <t>巩固脱贫成效，提升脱贫质量。改善该村40户贫困户138人贫困人口生活区域内的居住环境。项目实施时优先选取贫困群众作为保洁员，带动群众就业增收。</t>
  </si>
  <si>
    <t>2019年新蔡县顿岗乡马庄村垃圾清运项目</t>
  </si>
  <si>
    <t>顿岗乡马庄村</t>
  </si>
  <si>
    <t>对顿岗乡马庄村1871人居民产生的生活垃圾进行清理清运，预计清理垃圾670.2吨</t>
  </si>
  <si>
    <t>马庄村</t>
  </si>
  <si>
    <t>改善该村1871农村居民生活区域内的居住环境，其中受益贫困户148户548人，预计清运垃圾670.2吨。有利于促进投资，带动就业，间接带动地方经济增长为当地居民创造就业机会，带动居民增收。贫困群众对项目实施满意度较高。</t>
  </si>
  <si>
    <t>巩固脱贫成效，提升脱贫质量。改善该村148户贫困户548人贫困人口生活区域内的居住环境。项目实施时优先选取贫困群众作为保洁员，带动群众就业增收。</t>
  </si>
  <si>
    <t>2019年新蔡县顿岗乡土楼村垃圾清运项目</t>
  </si>
  <si>
    <t>顿岗乡土楼村</t>
  </si>
  <si>
    <t>对顿岗乡土楼村2321人居民产生的生活垃圾进行清理清运，预计清理垃圾831.39吨</t>
  </si>
  <si>
    <t>土楼村</t>
  </si>
  <si>
    <t>改善该村2321农村居民生活区域内的居住环境，其中受益贫困户105户324人，预计清运垃圾831.39吨。有利于促进投资，带动就业，间接带动地方经济增长为当地居民创造就业机会，带动居民增收。贫困群众对项目实施满意度较高。</t>
  </si>
  <si>
    <t>巩固脱贫成效，提升脱贫质量。改善该村105户贫困户324人贫困人口生活区域内的居住环境。项目实施时优先选取贫困群众作为保洁员，带动群众就业增收。</t>
  </si>
  <si>
    <t>2019年新蔡县顿岗乡焦庄村垃圾清运项目</t>
  </si>
  <si>
    <t>对顿岗乡焦庄村2353人居民产生的生活垃圾进行清理清运，预计清理垃圾842.85吨</t>
  </si>
  <si>
    <t>改善该村2353农村居民生活区域内的居住环境，其中受益贫困户35户121人，预计清运垃圾842.85吨。有利于促进投资，带动就业，间接带动地方经济增长为当地居民创造就业机会，带动居民增收。贫困群众对项目实施满意度较高。</t>
  </si>
  <si>
    <t>巩固脱贫成效，提升脱贫质量。改善该村35户贫困户121人贫困人口生活区域内的居住环境。项目实施时优先选取贫困群众作为保洁员，带动群众就业增收。</t>
  </si>
  <si>
    <t>2019年新蔡县顿岗乡赵庄村垃圾清运项目</t>
  </si>
  <si>
    <t>对顿岗乡赵庄村3310人居民产生的生活垃圾进行清理清运，预计清理垃圾1185.65吨</t>
  </si>
  <si>
    <t>改善该村3310农村居民生活区域内的居住环境，其中受益贫困户274户945人，预计清运垃圾1185.65吨。有利于促进投资，带动就业，间接带动地方经济增长为当地居民创造就业机会，带动居民增收。贫困群众对项目实施满意度较高。</t>
  </si>
  <si>
    <t>巩固脱贫成效，提升脱贫质量。改善该村274户贫困户945人贫困人口生活区域内的居住环境。项目实施时优先选取贫困群众作为保洁员，带动群众就业增收。</t>
  </si>
  <si>
    <t>2019年新蔡县顿岗乡支湾村垃圾清运项目</t>
  </si>
  <si>
    <t>顿岗乡支湾村</t>
  </si>
  <si>
    <t>对顿岗乡支湾村2413人居民产生的生活垃圾进行清理清运，预计清理垃圾864.34吨</t>
  </si>
  <si>
    <t>支湾村</t>
  </si>
  <si>
    <t>改善该村2413农村居民生活区域内的居住环境，其中受益贫困户196户806人，预计清运垃圾864.34吨。有利于促进投资，带动就业，间接带动地方经济增长为当地居民创造就业机会，带动居民增收。贫困群众对项目实施满意度较高。</t>
  </si>
  <si>
    <t>巩固脱贫成效，提升脱贫质量。改善该村196户贫困户806人贫困人口生活区域内的居住环境。项目实施时优先选取贫困群众作为保洁员，带动群众就业增收。</t>
  </si>
  <si>
    <t>2019年新蔡县顿岗乡陈港村垃圾清运项目</t>
  </si>
  <si>
    <t>顿岗乡陈港村</t>
  </si>
  <si>
    <t>对顿岗乡陈港村1875人居民产生的生活垃圾进行清理清运，预计清理垃圾671.63吨</t>
  </si>
  <si>
    <t>改善该村1875农村居民生活区域内的居住环境，其中受益贫困户28户78人，预计清运垃圾671.63吨。有利于促进投资，带动就业，间接带动地方经济增长为当地居民创造就业机会，带动居民增收。贫困群众对项目实施满意度较高。</t>
  </si>
  <si>
    <t>巩固脱贫成效，提升脱贫质量。改善该村28户贫困户78人贫困人口生活区域内的居住环境。项目实施时优先选取贫困群众作为保洁员，带动群众就业增收。</t>
  </si>
  <si>
    <t>2019年新蔡县顿岗乡平楼村垃圾清运项目</t>
  </si>
  <si>
    <t>顿岗乡平楼村</t>
  </si>
  <si>
    <t>对顿岗乡平楼村4150人居民产生的生活垃圾进行清理清运，预计清理垃圾1486.54吨</t>
  </si>
  <si>
    <t>改善该村4150农村居民生活区域内的居住环境，其中受益贫困户284户929人，预计清运垃圾1486.54吨。有利于促进投资，带动就业，间接带动地方经济增长为当地居民创造就业机会，带动居民增收。贫困群众对项目实施满意度较高。</t>
  </si>
  <si>
    <t>巩固脱贫成效，提升脱贫质量。改善该村284户贫困户929人贫困人口生活区域内的居住环境。项目实施时优先选取贫困群众作为保洁员，带动群众就业增收。</t>
  </si>
  <si>
    <t>2019年新蔡县顿岗乡苏湾村垃圾清运项目</t>
  </si>
  <si>
    <t>顿岗乡苏湾村</t>
  </si>
  <si>
    <t>对顿岗乡苏湾村2309人居民产生的生活垃圾进行清理清运，预计清理垃圾827.09吨</t>
  </si>
  <si>
    <t>改善该村2309农村居民生活区域内的居住环境，其中受益贫困户38户124人，预计清运垃圾827.09吨。有利于促进投资，带动就业，间接带动地方经济增长为当地居民创造就业机会，带动居民增收。贫困群众对项目实施满意度较高。</t>
  </si>
  <si>
    <t>巩固脱贫成效，提升脱贫质量。改善该村38户贫困户124人贫困人口生活区域内的居住环境。项目实施时优先选取贫困群众作为保洁员，带动群众就业增收。</t>
  </si>
  <si>
    <t>2019年新蔡县顿岗乡吴湾村垃圾清运项目</t>
  </si>
  <si>
    <t>顿岗乡吴湾村</t>
  </si>
  <si>
    <t>对顿岗乡吴湾村2223人居民产生的生活垃圾进行清理清运，预计清理垃圾796.28吨</t>
  </si>
  <si>
    <t>改善该村2223农村居民生活区域内的居住环境，其中受益贫困户32户103人，预计清运垃圾796.28吨。有利于促进投资，带动就业，间接带动地方经济增长为当地居民创造就业机会，带动居民增收。贫困群众对项目实施满意度较高。</t>
  </si>
  <si>
    <t>巩固脱贫成效，提升脱贫质量。改善该村32户贫困户103人贫困人口生活区域内的居住环境。项目实施时优先选取贫困群众作为保洁员，带动群众就业增收。</t>
  </si>
  <si>
    <t>2019年新蔡县顿岗乡黄冢庙村垃圾清运项目</t>
  </si>
  <si>
    <t>对顿岗乡黄冢庙村3003人居民产生的生活垃圾进行清理清运，预计清理垃圾1075.68吨</t>
  </si>
  <si>
    <t>改善该村3003农村居民生活区域内的居住环境，其中受益贫困户177户636人，预计清运垃圾1075.68吨。有利于促进投资，带动就业，间接带动地方经济增长为当地居民创造就业机会，带动居民增收。贫困群众对项目实施满意度较高。</t>
  </si>
  <si>
    <t>巩固脱贫成效，提升脱贫质量。改善该村177户贫困户636人贫困人口生活区域内的居住环境。项目实施时优先选取贫困群众作为保洁员，带动群众就业增收。</t>
  </si>
  <si>
    <t>2019年新蔡县顿岗乡班台村垃圾清运项目</t>
  </si>
  <si>
    <t>顿岗乡班台村</t>
  </si>
  <si>
    <t>对顿岗乡班台村2243人居民产生的生活垃圾进行清理清运，预计清理垃圾803.45吨</t>
  </si>
  <si>
    <t>改善该村2243农村居民生活区域内的居住环境，其中受益贫困户147户468人，预计清运垃圾803.45吨。有利于促进投资，带动就业，间接带动地方经济增长为当地居民创造就业机会，带动居民增收。贫困群众对项目实施满意度较高。</t>
  </si>
  <si>
    <t>巩固脱贫成效，提升脱贫质量。改善该村147户贫困户468人贫困人口生活区域内的居住环境。项目实施时优先选取贫困群众作为保洁员，带动群众就业增收。</t>
  </si>
  <si>
    <t>2019年新蔡县顿岗乡桂营村垃圾清运项目</t>
  </si>
  <si>
    <t>对顿岗乡桂营村827人居民产生的生活垃圾进行清理清运，预计清理垃圾296.23吨</t>
  </si>
  <si>
    <t>改善该村827农村居民生活区域内的居住环境，其中受益贫困户25户85人，预计清运垃圾296.23吨。有利于促进投资，带动就业，间接带动地方经济增长为当地居民创造就业机会，带动居民增收。贫困群众对项目实施满意度较高。</t>
  </si>
  <si>
    <t>巩固脱贫成效，提升脱贫质量。改善该村25户贫困户85人贫困人口生活区域内的居住环境。项目实施时优先选取贫困群众作为保洁员，带动群众就业增收。</t>
  </si>
  <si>
    <t>2019年新蔡县顿岗乡下丕岗村垃圾清运项目</t>
  </si>
  <si>
    <t>顿岗乡下丕岗村</t>
  </si>
  <si>
    <t>对顿岗乡下丕岗村1683人居民产生的生活垃圾进行清理清运，预计清理垃圾602.85吨</t>
  </si>
  <si>
    <t>改善该村1683农村居民生活区域内的居住环境，其中受益贫困户35户104人，预计清运垃圾602.85吨。有利于促进投资，带动就业，间接带动地方经济增长为当地居民创造就业机会，带动居民增收。贫困群众对项目实施满意度较高。</t>
  </si>
  <si>
    <t>巩固脱贫成效，提升脱贫质量。改善该村35户贫困户104人贫困人口生活区域内的居住环境。项目实施时优先选取贫困群众作为保洁员，带动群众就业增收。</t>
  </si>
  <si>
    <t>2019年新蔡县顿岗乡祖师庙村垃圾清运项目</t>
  </si>
  <si>
    <t>顿岗乡祖师庙村</t>
  </si>
  <si>
    <t>对顿岗乡祖师庙村1553人居民产生的生活垃圾进行清理清运，预计清理垃圾556.29吨</t>
  </si>
  <si>
    <t>改善该村1553农村居民生活区域内的居住环境，其中受益贫困户55户187人，预计清运垃圾556.29吨。有利于促进投资，带动就业，间接带动地方经济增长为当地居民创造就业机会，带动居民增收。贫困群众对项目实施满意度较高。</t>
  </si>
  <si>
    <t>巩固脱贫成效，提升脱贫质量。改善该村55户贫困户187人贫困人口生活区域内的居住环境。项目实施时优先选取贫困群众作为保洁员，带动群众就业增收。</t>
  </si>
  <si>
    <t>2019年新蔡县顿岗乡双庄村垃圾清运项目</t>
  </si>
  <si>
    <t>顿岗乡双庄村</t>
  </si>
  <si>
    <t>对顿岗乡双庄村1768人居民产生的生活垃圾进行清理清运，预计清理垃圾633.3吨</t>
  </si>
  <si>
    <t>双庄村</t>
  </si>
  <si>
    <t>改善该村1768农村居民生活区域内的居住环境，其中受益贫困户143户498人，预计清运垃圾633.3吨。有利于促进投资，带动就业，间接带动地方经济增长为当地居民创造就业机会，带动居民增收。贫困群众对项目实施满意度较高。</t>
  </si>
  <si>
    <t>巩固脱贫成效，提升脱贫质量。改善该村143户贫困户498人贫困人口生活区域内的居住环境。项目实施时优先选取贫困群众作为保洁员，带动群众就业增收。</t>
  </si>
  <si>
    <t>2019年新蔡县涧头乡望城村垃圾清运项目</t>
  </si>
  <si>
    <t>对涧头乡望城村1899人居民产生的生活垃圾进行清理清运，预计清理垃圾680.23吨</t>
  </si>
  <si>
    <t>改善该村1899农村居民生活区域内的居住环境，其中受益贫困户20户54人，预计清运垃圾680.23吨。有利于促进投资，带动就业，间接带动地方经济增长为当地居民创造就业机会，带动居民增收。贫困群众对项目实施满意度较高。</t>
  </si>
  <si>
    <t>巩固脱贫成效，提升脱贫质量。改善该村20户贫困户54人贫困人口生活区域内的居住环境。项目实施时优先选取贫困群众作为保洁员，带动群众就业增收。</t>
  </si>
  <si>
    <t>2019年新蔡县涧头乡毛岗村垃圾清运项目</t>
  </si>
  <si>
    <t>涧头乡毛岗村</t>
  </si>
  <si>
    <t>对涧头乡毛岗村3274人居民产生的生活垃圾进行清理清运，预计清理垃圾1172.75吨</t>
  </si>
  <si>
    <t>改善该村3274农村居民生活区域内的居住环境，其中受益贫困户44户130人，预计清运垃圾1172.75吨。有利于促进投资，带动就业，间接带动地方经济增长为当地居民创造就业机会，带动居民增收。贫困群众对项目实施满意度较高。</t>
  </si>
  <si>
    <t>巩固脱贫成效，提升脱贫质量。改善该村44户贫困户130人贫困人口生活区域内的居住环境。项目实施时优先选取贫困群众作为保洁员，带动群众就业增收。</t>
  </si>
  <si>
    <t>2019年新蔡县涧头乡程庄村垃圾清运项目</t>
  </si>
  <si>
    <t>涧头乡程庄村</t>
  </si>
  <si>
    <t>对涧头乡程庄村2458人居民产生的生活垃圾进行清理清运，预计清理垃圾880.46吨</t>
  </si>
  <si>
    <t>改善该村2458农村居民生活区域内的居住环境，其中受益贫困户114户392人，预计清运垃圾880.46吨。有利于促进投资，带动就业，间接带动地方经济增长为当地居民创造就业机会，带动居民增收。贫困群众对项目实施满意度较高。</t>
  </si>
  <si>
    <t>巩固脱贫成效，提升脱贫质量。改善该村114户贫困户392人贫困人口生活区域内的居住环境。项目实施时优先选取贫困群众作为保洁员，带动群众就业增收。</t>
  </si>
  <si>
    <t>2019年新蔡县涧头乡杨老庄村垃圾清运项目</t>
  </si>
  <si>
    <t>对涧头乡杨老庄村3433人居民产生的生活垃圾进行清理清运，预计清理垃圾1229.71吨</t>
  </si>
  <si>
    <t>改善该村3433农村居民生活区域内的居住环境，其中受益贫困户223户681人，预计清运垃圾1229.71吨。有利于促进投资，带动就业，间接带动地方经济增长为当地居民创造就业机会，带动居民增收。贫困群众对项目实施满意度较高。</t>
  </si>
  <si>
    <t>巩固脱贫成效，提升脱贫质量。改善该村223户贫困户681人贫困人口生活区域内的居住环境。项目实施时优先选取贫困群众作为保洁员，带动群众就业增收。</t>
  </si>
  <si>
    <t>2019年新蔡县涧头乡杨寨村垃圾清运项目</t>
  </si>
  <si>
    <t>对涧头乡杨寨村2279人居民产生的生活垃圾进行清理清运，预计清理垃圾816.34吨</t>
  </si>
  <si>
    <t>改善该村2279农村居民生活区域内的居住环境，其中受益贫困户21户56人，预计清运垃圾816.34吨。有利于促进投资，带动就业，间接带动地方经济增长为当地居民创造就业机会，带动居民增收。贫困群众对项目实施满意度较高。</t>
  </si>
  <si>
    <t>巩固脱贫成效，提升脱贫质量。改善该村21户贫困户56人贫困人口生活区域内的居住环境。项目实施时优先选取贫困群众作为保洁员，带动群众就业增收。</t>
  </si>
  <si>
    <t>2019年新蔡县涧头乡桂庄村垃圾清运项目</t>
  </si>
  <si>
    <t>涧头乡桂庄村</t>
  </si>
  <si>
    <t>对涧头乡桂庄村1353人居民产生的生活垃圾进行清理清运，预计清理垃圾484.65吨</t>
  </si>
  <si>
    <t>改善该村1353农村居民生活区域内的居住环境，其中受益贫困户20户76人，预计清运垃圾484.65吨。有利于促进投资，带动就业，间接带动地方经济增长为当地居民创造就业机会，带动居民增收。贫困群众对项目实施满意度较高。</t>
  </si>
  <si>
    <t>巩固脱贫成效，提升脱贫质量。改善该村20户贫困户76人贫困人口生活区域内的居住环境。项目实施时优先选取贫困群众作为保洁员，带动群众就业增收。</t>
  </si>
  <si>
    <t>2019年新蔡县涧头乡赵冢村垃圾清运项目</t>
  </si>
  <si>
    <t>对涧头乡赵冢村2703人居民产生的生活垃圾进行清理清运，预计清理垃圾968.22吨</t>
  </si>
  <si>
    <t>改善该村2703农村居民生活区域内的居住环境，其中受益贫困户117户373人，预计清运垃圾968.22吨。有利于促进投资，带动就业，间接带动地方经济增长为当地居民创造就业机会，带动居民增收。贫困群众对项目实施满意度较高。</t>
  </si>
  <si>
    <t>巩固脱贫成效，提升脱贫质量。改善该村117户贫困户373人贫困人口生活区域内的居住环境。项目实施时优先选取贫困群众作为保洁员，带动群众就业增收。</t>
  </si>
  <si>
    <t>2019年新蔡县涧头乡赵塘村垃圾清运项目</t>
  </si>
  <si>
    <t>涧头乡赵塘村</t>
  </si>
  <si>
    <t>对涧头乡赵塘村3133人居民产生的生活垃圾进行清理清运，预计清理垃圾1122.25吨</t>
  </si>
  <si>
    <t>改善该村3133农村居民生活区域内的居住环境，其中受益贫困户45户128人，预计清运垃圾1122.25吨。有利于促进投资，带动就业，间接带动地方经济增长为当地居民创造就业机会，带动居民增收。贫困群众对项目实施满意度较高。</t>
  </si>
  <si>
    <t>巩固脱贫成效，提升脱贫质量。改善该村45户贫困户128人贫困人口生活区域内的居住环境。项目实施时优先选取贫困群众作为保洁员，带动群众就业增收。</t>
  </si>
  <si>
    <t>2019年新蔡县涧头乡谢围孜村垃圾清运项目</t>
  </si>
  <si>
    <t>对涧头乡谢围孜村1485人居民产生的生活垃圾进行清理清运，预计清理垃圾531.93吨</t>
  </si>
  <si>
    <t>谢围孜村</t>
  </si>
  <si>
    <t>改善该村1485农村居民生活区域内的居住环境，其中受益贫困户74户213人，预计清运垃圾531.93吨。有利于促进投资，带动就业，间接带动地方经济增长为当地居民创造就业机会，带动居民增收。贫困群众对项目实施满意度较高。</t>
  </si>
  <si>
    <t>巩固脱贫成效，提升脱贫质量。改善该村74户贫困户213人贫困人口生活区域内的居住环境。项目实施时优先选取贫困群众作为保洁员，带动群众就业增收。</t>
  </si>
  <si>
    <t>2019年新蔡县涧头乡吴楼村垃圾清运项目</t>
  </si>
  <si>
    <t>对涧头乡吴楼村1463人居民产生的生活垃圾进行清理清运，预计清理垃圾524.05吨</t>
  </si>
  <si>
    <t>改善该村1463农村居民生活区域内的居住环境，其中受益贫困户26户83人，预计清运垃圾524.05吨。有利于促进投资，带动就业，间接带动地方经济增长为当地居民创造就业机会，带动居民增收。贫困群众对项目实施满意度较高。</t>
  </si>
  <si>
    <t>巩固脱贫成效，提升脱贫质量。改善该村26户贫困户83人贫困人口生活区域内的居住环境。项目实施时优先选取贫困群众作为保洁员，带动群众就业增收。</t>
  </si>
  <si>
    <t>2019年新蔡县涧头乡曹庄村垃圾清运项目</t>
  </si>
  <si>
    <t>对涧头乡曹庄村3417人居民产生的生活垃圾进行清理清运，预计清理垃圾1223.98吨</t>
  </si>
  <si>
    <t>改善该村3417农村居民生活区域内的居住环境，其中受益贫困户32户110人，预计清运垃圾1223.98吨。有利于促进投资，带动就业，间接带动地方经济增长为当地居民创造就业机会，带动居民增收。贫困群众对项目实施满意度较高。</t>
  </si>
  <si>
    <t>巩固脱贫成效，提升脱贫质量。改善该村32户贫困户110人贫困人口生活区域内的居住环境。项目实施时优先选取贫困群众作为保洁员，带动群众就业增收。</t>
  </si>
  <si>
    <t>2019年新蔡县涧头乡杨庄村垃圾清运项目</t>
  </si>
  <si>
    <t>涧头乡杨庄村</t>
  </si>
  <si>
    <t>对涧头乡杨庄村3527人居民产生的生活垃圾进行清理清运，预计清理垃圾1263.38吨</t>
  </si>
  <si>
    <t>改善该村3527农村居民生活区域内的居住环境，其中受益贫困户46户137人，预计清运垃圾1263.38吨。有利于促进投资，带动就业，间接带动地方经济增长为当地居民创造就业机会，带动居民增收。贫困群众对项目实施满意度较高。</t>
  </si>
  <si>
    <t>巩固脱贫成效，提升脱贫质量。改善该村46户贫困户137人贫困人口生活区域内的居住环境。项目实施时优先选取贫困群众作为保洁员，带动群众就业增收。</t>
  </si>
  <si>
    <t>2019年新蔡县涧头乡彭庄村垃圾清运项目</t>
  </si>
  <si>
    <t>对涧头乡彭庄村2020人居民产生的生活垃圾进行清理清运，预计清理垃圾723.57吨</t>
  </si>
  <si>
    <t>改善该村2020农村居民生活区域内的居住环境，其中受益贫困户28户102人，预计清运垃圾723.57吨。有利于促进投资，带动就业，间接带动地方经济增长为当地居民创造就业机会，带动居民增收。贫困群众对项目实施满意度较高。</t>
  </si>
  <si>
    <t>巩固脱贫成效，提升脱贫质量。改善该村28户贫困户102人贫困人口生活区域内的居住环境。项目实施时优先选取贫困群众作为保洁员，带动群众就业增收。</t>
  </si>
  <si>
    <t>2019年新蔡县涧头乡郑庄村垃圾清运项目</t>
  </si>
  <si>
    <t>对涧头乡郑庄村1963人居民产生的生活垃圾进行清理清运，预计清理垃圾703.15吨</t>
  </si>
  <si>
    <t>改善该村1963农村居民生活区域内的居住环境，其中受益贫困户124户372人，预计清运垃圾703.15吨。有利于促进投资，带动就业，间接带动地方经济增长为当地居民创造就业机会，带动居民增收。贫困群众对项目实施满意度较高。</t>
  </si>
  <si>
    <t>巩固脱贫成效，提升脱贫质量。改善该村124户贫困户372人贫困人口生活区域内的居住环境。项目实施时优先选取贫困群众作为保洁员，带动群众就业增收。</t>
  </si>
  <si>
    <t>2019年新蔡县涧头乡徐棚村垃圾清运项目</t>
  </si>
  <si>
    <t>对涧头乡徐棚村3198人居民产生的生活垃圾进行清理清运，预计清理垃圾1145.53吨</t>
  </si>
  <si>
    <t>徐棚村</t>
  </si>
  <si>
    <t>改善该村3198农村居民生活区域内的居住环境，其中受益贫困户197户693人，预计清运垃圾1145.53吨。有利于促进投资，带动就业，间接带动地方经济增长为当地居民创造就业机会，带动居民增收。贫困群众对项目实施满意度较高。</t>
  </si>
  <si>
    <t>巩固脱贫成效，提升脱贫质量。改善该村197户贫困户693人贫困人口生活区域内的居住环境。项目实施时优先选取贫困群众作为保洁员，带动群众就业增收。</t>
  </si>
  <si>
    <t>2019年新蔡县涧头乡魏营村垃圾清运项目</t>
  </si>
  <si>
    <t>对涧头乡魏营村3847人居民产生的生活垃圾进行清理清运，预计清理垃圾1378吨</t>
  </si>
  <si>
    <t>改善该村3847农村居民生活区域内的居住环境，其中受益贫困户58户170人，预计清运垃圾1378吨。有利于促进投资，带动就业，间接带动地方经济增长为当地居民创造就业机会，带动居民增收。贫困群众对项目实施满意度较高。</t>
  </si>
  <si>
    <t>巩固脱贫成效，提升脱贫质量。改善该村58户贫困户170人贫困人口生活区域内的居住环境。项目实施时优先选取贫困群众作为保洁员，带动群众就业增收。</t>
  </si>
  <si>
    <t>2019年新蔡县涧头乡豫新村垃圾清运项目</t>
  </si>
  <si>
    <t>对涧头乡豫新村1779人居民产生的生活垃圾进行清理清运，预计清理垃圾637.24吨</t>
  </si>
  <si>
    <t>改善该村1779农村居民生活区域内的居住环境，其中受益贫困户23户73人，预计清运垃圾637.24吨。有利于促进投资，带动就业，间接带动地方经济增长为当地居民创造就业机会，带动居民增收。贫困群众对项目实施满意度较高。</t>
  </si>
  <si>
    <t>巩固脱贫成效，提升脱贫质量。改善该村23户贫困户73人贫困人口生活区域内的居住环境。项目实施时优先选取贫困群众作为保洁员，带动群众就业增收。</t>
  </si>
  <si>
    <t>2019年新蔡县涧头乡马庄村垃圾清运项目</t>
  </si>
  <si>
    <t>涧头乡马庄村</t>
  </si>
  <si>
    <t>对涧头乡马庄村2275人居民产生的生活垃圾进行清理清运，预计清理垃圾814.91吨</t>
  </si>
  <si>
    <t>改善该村2275农村居民生活区域内的居住环境，其中受益贫困户143户497人，预计清运垃圾814.91吨。有利于促进投资，带动就业，间接带动地方经济增长为当地居民创造就业机会，带动居民增收。贫困群众对项目实施满意度较高。</t>
  </si>
  <si>
    <t>巩固脱贫成效，提升脱贫质量。改善该村143户贫困户497人贫困人口生活区域内的居住环境。项目实施时优先选取贫困群众作为保洁员，带动群众就业增收。</t>
  </si>
  <si>
    <t>2019年新蔡县涧头乡申桥村垃圾清运项目</t>
  </si>
  <si>
    <t>对涧头乡申桥村4280人居民产生的生活垃圾进行清理清运，预计清理垃圾1533.1吨</t>
  </si>
  <si>
    <t>改善该村4280农村居民生活区域内的居住环境，其中受益贫困户351户1091人，预计清运垃圾1533.1吨。有利于促进投资，带动就业，间接带动地方经济增长为当地居民创造就业机会，带动居民增收。贫困群众对项目实施满意度较高。</t>
  </si>
  <si>
    <t>巩固脱贫成效，提升脱贫质量。改善该村351户贫困户1091人贫困人口生活区域内的居住环境。项目实施时优先选取贫困群众作为保洁员，带动群众就业增收。</t>
  </si>
  <si>
    <t>2019年新蔡县涧头乡何营村垃圾清运项目</t>
  </si>
  <si>
    <t>对涧头乡何营村2495人居民产生的生活垃圾进行清理清运，预计清理垃圾893.71吨</t>
  </si>
  <si>
    <t>改善该村2495农村居民生活区域内的居住环境，其中受益贫困户116户420人，预计清运垃圾893.71吨。有利于促进投资，带动就业，间接带动地方经济增长为当地居民创造就业机会，带动居民增收。贫困群众对项目实施满意度较高。</t>
  </si>
  <si>
    <t>巩固脱贫成效，提升脱贫质量。改善该村116户贫困户420人贫困人口生活区域内的居住环境。项目实施时优先选取贫困群众作为保洁员，带动群众就业增收。</t>
  </si>
  <si>
    <t>2019年新蔡县涧头乡刘营村垃圾清运项目</t>
  </si>
  <si>
    <t>涧头乡刘营村</t>
  </si>
  <si>
    <t>对涧头乡刘营村2667人居民产生的生活垃圾进行清理清运，预计清理垃圾955.32吨</t>
  </si>
  <si>
    <t>刘营村</t>
  </si>
  <si>
    <t>改善该村2667农村居民生活区域内的居住环境，其中受益贫困户162户580人，预计清运垃圾955.32吨。有利于促进投资，带动就业，间接带动地方经济增长为当地居民创造就业机会，带动居民增收。贫困群众对项目实施满意度较高。</t>
  </si>
  <si>
    <t>巩固脱贫成效，提升脱贫质量。改善该村162户贫困户580人贫困人口生活区域内的居住环境。项目实施时优先选取贫困群众作为保洁员，带动群众就业增收。</t>
  </si>
  <si>
    <t>2019年新蔡县涧头乡大徐村垃圾清运项目</t>
  </si>
  <si>
    <t>涧头乡大徐村</t>
  </si>
  <si>
    <t>对涧头乡大徐村1196人居民产生的生活垃圾进行清理清运，预计清理垃圾428.41吨</t>
  </si>
  <si>
    <t>改善该村1196农村居民生活区域内的居住环境，其中受益贫困户12户32人，预计清运垃圾428.41吨。有利于促进投资，带动就业，间接带动地方经济增长为当地居民创造就业机会，带动居民增收。贫困群众对项目实施满意度较高。</t>
  </si>
  <si>
    <t>巩固脱贫成效，提升脱贫质量。改善该村12户贫困户32人贫困人口生活区域内的居住环境。项目实施时优先选取贫困群众作为保洁员，带动群众就业增收。</t>
  </si>
  <si>
    <t>2019年新蔡县涧头乡张营村垃圾清运项目</t>
  </si>
  <si>
    <t>涧头乡张营村</t>
  </si>
  <si>
    <t>对涧头乡张营村1568人居民产生的生活垃圾进行清理清运，预计清理垃圾561.66吨</t>
  </si>
  <si>
    <t>11户贫困户</t>
  </si>
  <si>
    <t>改善该村1568农村居民生活区域内的居住环境，其中受益贫困户11户34人，预计清运垃圾561.66吨。有利于促进投资，带动就业，间接带动地方经济增长为当地居民创造就业机会，带动居民增收。贫困群众对项目实施满意度较高。</t>
  </si>
  <si>
    <t>巩固脱贫成效，提升脱贫质量。改善该村11户贫困户34人贫困人口生活区域内的居住环境。项目实施时优先选取贫困群众作为保洁员，带动群众就业增收。</t>
  </si>
  <si>
    <t>2019年新蔡县涧头乡涧头村垃圾清运项目</t>
  </si>
  <si>
    <t>涧头乡涧头村</t>
  </si>
  <si>
    <t>对涧头乡涧头村1410人居民产生的生活垃圾进行清理清运，预计清理垃圾505.06吨</t>
  </si>
  <si>
    <t>14户贫困户</t>
  </si>
  <si>
    <t>改善该村1410农村居民生活区域内的居住环境，其中受益贫困户14户46人，预计清运垃圾505.06吨。有利于促进投资，带动就业，间接带动地方经济增长为当地居民创造就业机会，带动居民增收。贫困群众对项目实施满意度较高。</t>
  </si>
  <si>
    <t>巩固脱贫成效，提升脱贫质量。改善该村14户贫困户46人贫困人口生活区域内的居住环境。项目实施时优先选取贫困群众作为保洁员，带动群众就业增收。</t>
  </si>
  <si>
    <t>2019年新蔡县杨庄户乡毛桥村垃圾清运项目</t>
  </si>
  <si>
    <t>杨庄户乡毛桥村</t>
  </si>
  <si>
    <t>对杨庄户乡毛桥村1813人居民产生的生活垃圾进行清理清运，预计清理垃圾649.42吨</t>
  </si>
  <si>
    <t>改善该村1813农村居民生活区域内的居住环境，其中受益贫困户45户164人，预计清运垃圾649.42吨。有利于促进投资，带动就业，间接带动地方经济增长为当地居民创造就业机会，带动居民增收。贫困群众对项目实施满意度较高。</t>
  </si>
  <si>
    <t>巩固脱贫成效，提升脱贫质量。改善该村45户贫困户164人贫困人口生活区域内的居住环境。项目实施时优先选取贫困群众作为保洁员，带动群众就业增收。</t>
  </si>
  <si>
    <t>2019年新蔡县杨庄户乡钟庄村垃圾清运项目</t>
  </si>
  <si>
    <t>杨庄户乡钟庄村</t>
  </si>
  <si>
    <t>对杨庄户乡钟庄村1658人居民产生的生活垃圾进行清理清运，预计清理垃圾593.9吨</t>
  </si>
  <si>
    <t>改善该村1658农村居民生活区域内的居住环境，其中受益贫困户35户123人，预计清运垃圾593.9吨。有利于促进投资，带动就业，间接带动地方经济增长为当地居民创造就业机会，带动居民增收。贫困群众对项目实施满意度较高。</t>
  </si>
  <si>
    <t>巩固脱贫成效，提升脱贫质量。改善该村35户贫困户123人贫困人口生活区域内的居住环境。项目实施时优先选取贫困群众作为保洁员，带动群众就业增收。</t>
  </si>
  <si>
    <t>2019年新蔡县杨庄户乡罗土楼村垃圾清运项目</t>
  </si>
  <si>
    <t>杨庄户乡罗土楼村</t>
  </si>
  <si>
    <t>对杨庄户乡罗土楼村2457人居民产生的生活垃圾进行清理清运，预计清理垃圾880.1吨</t>
  </si>
  <si>
    <t>罗土楼村</t>
  </si>
  <si>
    <t>改善该村2457农村居民生活区域内的居住环境，其中受益贫困户105户390人，预计清运垃圾880.1吨。有利于促进投资，带动就业，间接带动地方经济增长为当地居民创造就业机会，带动居民增收。贫困群众对项目实施满意度较高。</t>
  </si>
  <si>
    <t>巩固脱贫成效，提升脱贫质量。改善该村105户贫困户390人贫困人口生活区域内的居住环境。项目实施时优先选取贫困群众作为保洁员，带动群众就业增收。</t>
  </si>
  <si>
    <t>2019年新蔡县杨庄户乡小杨庄村垃圾清运项目</t>
  </si>
  <si>
    <t>杨庄户乡小杨庄村</t>
  </si>
  <si>
    <t>对杨庄户乡小杨庄村1264人居民产生的生活垃圾进行清理清运，预计清理垃圾452.77吨</t>
  </si>
  <si>
    <t>改善该村1264农村居民生活区域内的居住环境，其中受益贫困户26户93人，预计清运垃圾452.77吨。有利于促进投资，带动就业，间接带动地方经济增长为当地居民创造就业机会，带动居民增收。贫困群众对项目实施满意度较高。</t>
  </si>
  <si>
    <t>巩固脱贫成效，提升脱贫质量。改善该村26户贫困户93人贫困人口生活区域内的居住环境。项目实施时优先选取贫困群众作为保洁员，带动群众就业增收。</t>
  </si>
  <si>
    <t>2019年新蔡县杨庄户乡禹庄村垃圾清运项目</t>
  </si>
  <si>
    <t>杨庄户乡禹庄村</t>
  </si>
  <si>
    <t>对杨庄户乡禹庄村1292人居民产生的生活垃圾进行清理清运，预计清理垃圾462.8吨</t>
  </si>
  <si>
    <t>改善该村1292农村居民生活区域内的居住环境，其中受益贫困户99户379人，预计清运垃圾462.8吨。有利于促进投资，带动就业，间接带动地方经济增长为当地居民创造就业机会，带动居民增收。贫困群众对项目实施满意度较高。</t>
  </si>
  <si>
    <t>巩固脱贫成效，提升脱贫质量。改善该村99户贫困户379人贫困人口生活区域内的居住环境。项目实施时优先选取贫困群众作为保洁员，带动群众就业增收。</t>
  </si>
  <si>
    <t>2019年新蔡县杨庄户乡罗庄村垃圾清运项目</t>
  </si>
  <si>
    <t>对杨庄户乡罗庄村3164人居民产生的生活垃圾进行清理清运，预计清理垃圾1133.35吨</t>
  </si>
  <si>
    <t>改善该村3164农村居民生活区域内的居住环境，其中受益贫困户297户979人，预计清运垃圾1133.35吨。有利于促进投资，带动就业，间接带动地方经济增长为当地居民创造就业机会，带动居民增收。贫困群众对项目实施满意度较高。</t>
  </si>
  <si>
    <t>巩固脱贫成效，提升脱贫质量。改善该村297户贫困户979人贫困人口生活区域内的居住环境。项目实施时优先选取贫困群众作为保洁员，带动群众就业增收。</t>
  </si>
  <si>
    <t>2019年新蔡县杨庄户乡马营村垃圾清运项目</t>
  </si>
  <si>
    <t>对杨庄户乡马营村4063人居民产生的生活垃圾进行清理清运，预计清理垃圾1455.37吨</t>
  </si>
  <si>
    <t>改善该村4063农村居民生活区域内的居住环境，其中受益贫困户97户285人，预计清运垃圾1455.37吨。有利于促进投资，带动就业，间接带动地方经济增长为当地居民创造就业机会，带动居民增收。贫困群众对项目实施满意度较高。</t>
  </si>
  <si>
    <t>巩固脱贫成效，提升脱贫质量。改善该村97户贫困户285人贫困人口生活区域内的居住环境。项目实施时优先选取贫困群众作为保洁员，带动群众就业增收。</t>
  </si>
  <si>
    <t>2019年新蔡县杨庄户乡张王庄村垃圾清运项目</t>
  </si>
  <si>
    <t>杨庄户乡张王庄村</t>
  </si>
  <si>
    <t>对杨庄户乡张王庄村1168人居民产生的生活垃圾进行清理清运，预计清理垃圾418.38吨</t>
  </si>
  <si>
    <t>改善该村1168农村居民生活区域内的居住环境，其中受益贫困户21户64人，预计清运垃圾418.38吨。有利于促进投资，带动就业，间接带动地方经济增长为当地居民创造就业机会，带动居民增收。贫困群众对项目实施满意度较高。</t>
  </si>
  <si>
    <t>巩固脱贫成效，提升脱贫质量。改善该村21户贫困户64人贫困人口生活区域内的居住环境。项目实施时优先选取贫困群众作为保洁员，带动群众就业增收。</t>
  </si>
  <si>
    <t>2019年新蔡县杨庄户乡南陈庄村垃圾清运项目</t>
  </si>
  <si>
    <t>对杨庄户乡南陈庄村1087人居民产生的生活垃圾进行清理清运，预计清理垃圾389.37吨</t>
  </si>
  <si>
    <t>改善该村1087农村居民生活区域内的居住环境，其中受益贫困户29户91人，预计清运垃圾389.37吨。有利于促进投资，带动就业，间接带动地方经济增长为当地居民创造就业机会，带动居民增收。贫困群众对项目实施满意度较高。</t>
  </si>
  <si>
    <t>巩固脱贫成效，提升脱贫质量。改善该村29户贫困户91人贫困人口生活区域内的居住环境。项目实施时优先选取贫困群众作为保洁员，带动群众就业增收。</t>
  </si>
  <si>
    <t>2019年新蔡县杨庄户乡张桥村垃圾清运项目</t>
  </si>
  <si>
    <t>对杨庄户乡张桥村1763人居民产生的生活垃圾进行清理清运，预计清理垃圾631.51吨</t>
  </si>
  <si>
    <t>改善该村1763农村居民生活区域内的居住环境，其中受益贫困户24户98人，预计清运垃圾631.51吨。有利于促进投资，带动就业，间接带动地方经济增长为当地居民创造就业机会，带动居民增收。贫困群众对项目实施满意度较高。</t>
  </si>
  <si>
    <t>巩固脱贫成效，提升脱贫质量。改善该村24户贫困户98人贫困人口生活区域内的居住环境。项目实施时优先选取贫困群众作为保洁员，带动群众就业增收。</t>
  </si>
  <si>
    <t>2019年新蔡县杨庄户乡彭营村垃圾清运项目</t>
  </si>
  <si>
    <t>对杨庄户乡彭营村1977人居民产生的生活垃圾进行清理清运，预计清理垃圾708.17吨</t>
  </si>
  <si>
    <t>改善该村1977农村居民生活区域内的居住环境，其中受益贫困户51户181人，预计清运垃圾708.17吨。有利于促进投资，带动就业，间接带动地方经济增长为当地居民创造就业机会，带动居民增收。贫困群众对项目实施满意度较高。</t>
  </si>
  <si>
    <t>巩固脱贫成效，提升脱贫质量。改善该村51户贫困户181人贫困人口生活区域内的居住环境。项目实施时优先选取贫困群众作为保洁员，带动群众就业增收。</t>
  </si>
  <si>
    <t>2019年新蔡县杨庄户乡邵庄村垃圾清运项目</t>
  </si>
  <si>
    <t>杨庄户乡邵庄村</t>
  </si>
  <si>
    <t>对杨庄户乡邵庄村1901人居民产生的生活垃圾进行清理清运，预计清理垃圾680.94吨</t>
  </si>
  <si>
    <t>改善该村1901农村居民生活区域内的居住环境，其中受益贫困户31户104人，预计清运垃圾680.94吨。有利于促进投资，带动就业，间接带动地方经济增长为当地居民创造就业机会，带动居民增收。贫困群众对项目实施满意度较高。</t>
  </si>
  <si>
    <t>巩固脱贫成效，提升脱贫质量。改善该村31户贫困户104人贫困人口生活区域内的居住环境。项目实施时优先选取贫困群众作为保洁员，带动群众就业增收。</t>
  </si>
  <si>
    <t>2019年新蔡县杨庄户乡杨集村垃圾清运项目</t>
  </si>
  <si>
    <t>对杨庄户乡杨集村3935人居民产生的生活垃圾进行清理清运，预计清理垃圾1409.53吨</t>
  </si>
  <si>
    <t>改善该村3935农村居民生活区域内的居住环境，其中受益贫困户80户224人，预计清运垃圾1409.53吨。有利于促进投资，带动就业，间接带动地方经济增长为当地居民创造就业机会，带动居民增收。贫困群众对项目实施满意度较高。</t>
  </si>
  <si>
    <t>巩固脱贫成效，提升脱贫质量。改善该村80户贫困户224人贫困人口生活区域内的居住环境。项目实施时优先选取贫困群众作为保洁员，带动群众就业增收。</t>
  </si>
  <si>
    <t>2019年新蔡县杨庄户乡吴老庄村垃圾清运项目</t>
  </si>
  <si>
    <t>杨庄户乡吴老庄村</t>
  </si>
  <si>
    <t>对杨庄户乡吴老庄村4160人居民产生的生活垃圾进行清理清运，预计清理垃圾1490.12吨</t>
  </si>
  <si>
    <t>改善该村4160农村居民生活区域内的居住环境，其中受益贫困户331户1156人，预计清运垃圾1490.12吨。有利于促进投资，带动就业，间接带动地方经济增长为当地居民创造就业机会，带动居民增收。贫困群众对项目实施满意度较高。</t>
  </si>
  <si>
    <t>巩固脱贫成效，提升脱贫质量。改善该村331户贫困户1156人贫困人口生活区域内的居住环境。项目实施时优先选取贫困群众作为保洁员，带动群众就业增收。</t>
  </si>
  <si>
    <t>2019年新蔡县杨庄户乡杨庄户村垃圾清运项目</t>
  </si>
  <si>
    <t>对杨庄户乡杨庄户村5188人居民产生的生活垃圾进行清理清运，预计清理垃圾1858.35吨</t>
  </si>
  <si>
    <t>改善该村5188农村居民生活区域内的居住环境，其中受益贫困户188户623人，预计清运垃圾1858.35吨。有利于促进投资，带动就业，间接带动地方经济增长为当地居民创造就业机会，带动居民增收。贫困群众对项目实施满意度较高。</t>
  </si>
  <si>
    <t>巩固脱贫成效，提升脱贫质量。改善该村188户贫困户623人贫困人口生活区域内的居住环境。项目实施时优先选取贫困群众作为保洁员，带动群众就业增收。</t>
  </si>
  <si>
    <t>2019年新蔡县杨庄户乡尹庄村垃圾清运项目</t>
  </si>
  <si>
    <t>杨庄户乡尹庄村</t>
  </si>
  <si>
    <t>对杨庄户乡尹庄村1262人居民产生的生活垃圾进行清理清运，预计清理垃圾452.05吨</t>
  </si>
  <si>
    <t>改善该村1262农村居民生活区域内的居住环境，其中受益贫困户44户162人，预计清运垃圾452.05吨。有利于促进投资，带动就业，间接带动地方经济增长为当地居民创造就业机会，带动居民增收。贫困群众对项目实施满意度较高。</t>
  </si>
  <si>
    <t>巩固脱贫成效，提升脱贫质量。改善该村44户贫困户162人贫困人口生活区域内的居住环境。项目实施时优先选取贫困群众作为保洁员，带动群众就业增收。</t>
  </si>
  <si>
    <t>2019年新蔡县杨庄户乡梅楼村垃圾清运项目</t>
  </si>
  <si>
    <t>杨庄户乡梅楼村</t>
  </si>
  <si>
    <t>对杨庄户乡梅楼村1284人居民产生的生活垃圾进行清理清运，预计清理垃圾459.93吨</t>
  </si>
  <si>
    <t>改善该村1284农村居民生活区域内的居住环境，其中受益贫困户25户91人，预计清运垃圾459.93吨。有利于促进投资，带动就业，间接带动地方经济增长为当地居民创造就业机会，带动居民增收。贫困群众对项目实施满意度较高。</t>
  </si>
  <si>
    <t>巩固脱贫成效，提升脱贫质量。改善该村25户贫困户91人贫困人口生活区域内的居住环境。项目实施时优先选取贫困群众作为保洁员，带动群众就业增收。</t>
  </si>
  <si>
    <t>2019年新蔡县化庄乡周李村垃圾清运项目</t>
  </si>
  <si>
    <t>对化庄乡周李村1888人居民产生的生活垃圾进行清理清运，预计清理垃圾676.29吨</t>
  </si>
  <si>
    <t>周李村</t>
  </si>
  <si>
    <t>改善该村1888农村居民生活区域内的居住环境，其中受益贫困户70户305人，预计清运垃圾676.29吨。有利于促进投资，带动就业，间接带动地方经济增长为当地居民创造就业机会，带动居民增收。贫困群众对项目实施满意度较高。</t>
  </si>
  <si>
    <t>巩固脱贫成效，提升脱贫质量。改善该村70户贫困户305人贫困人口生活区域内的居住环境。项目实施时优先选取贫困群众作为保洁员，带动群众就业增收。</t>
  </si>
  <si>
    <t>2019年新蔡县化庄乡高楼村垃圾清运项目</t>
  </si>
  <si>
    <t>对化庄乡高楼村1954人居民产生的生活垃圾进行清理清运，预计清理垃圾699.93吨</t>
  </si>
  <si>
    <t>改善该村1954农村居民生活区域内的居住环境，其中受益贫困户39户140人，预计清运垃圾699.93吨。有利于促进投资，带动就业，间接带动地方经济增长为当地居民创造就业机会，带动居民增收。贫困群众对项目实施满意度较高。</t>
  </si>
  <si>
    <t>2019年新蔡县化庄乡王梅庄村垃圾清运项目</t>
  </si>
  <si>
    <t>对化庄乡王梅庄村1682人居民产生的生活垃圾进行清理清运，预计清理垃圾602.5吨</t>
  </si>
  <si>
    <t>王梅庄村</t>
  </si>
  <si>
    <t>改善该村1682农村居民生活区域内的居住环境，其中受益贫困户92户365人，预计清运垃圾602.5吨。有利于促进投资，带动就业，间接带动地方经济增长为当地居民创造就业机会，带动居民增收。贫困群众对项目实施满意度较高。</t>
  </si>
  <si>
    <t>巩固脱贫成效，提升脱贫质量。改善该村92户贫困户365人贫困人口生活区域内的居住环境。项目实施时优先选取贫困群众作为保洁员，带动群众就业增收。</t>
  </si>
  <si>
    <t>2019年新蔡县化庄乡潘庄村垃圾清运项目</t>
  </si>
  <si>
    <t>化庄乡潘庄村</t>
  </si>
  <si>
    <t>对化庄乡潘庄村2838人居民产生的生活垃圾进行清理清运，预计清理垃圾1016.58吨</t>
  </si>
  <si>
    <t>改善该村2838农村居民生活区域内的居住环境，其中受益贫困户53户179人，预计清运垃圾1016.58吨。有利于促进投资，带动就业，间接带动地方经济增长为当地居民创造就业机会，带动居民增收。贫困群众对项目实施满意度较高。</t>
  </si>
  <si>
    <t>巩固脱贫成效，提升脱贫质量。改善该村53户贫困户179人贫困人口生活区域内的居住环境。项目实施时优先选取贫困群众作为保洁员，带动群众就业增收。</t>
  </si>
  <si>
    <t>2019年新蔡县化庄乡纪黄村垃圾清运项目</t>
  </si>
  <si>
    <t>对化庄乡纪黄村3746人居民产生的生活垃圾进行清理清运，预计清理垃圾1341.82吨</t>
  </si>
  <si>
    <t>改善该村3746农村居民生活区域内的居住环境，其中受益贫困户87户331人，预计清运垃圾1341.82吨。有利于促进投资，带动就业，间接带动地方经济增长为当地居民创造就业机会，带动居民增收。贫困群众对项目实施满意度较高。</t>
  </si>
  <si>
    <t>巩固脱贫成效，提升脱贫质量。改善该村87户贫困户331人贫困人口生活区域内的居住环境。项目实施时优先选取贫困群众作为保洁员，带动群众就业增收。</t>
  </si>
  <si>
    <t>2019年新蔡县化庄乡李桥村垃圾清运项目</t>
  </si>
  <si>
    <t>化庄乡李桥村</t>
  </si>
  <si>
    <t>对化庄乡李桥村4321人居民产生的生活垃圾进行清理清运，预计清理垃圾1547.79吨</t>
  </si>
  <si>
    <t>改善该村4321农村居民生活区域内的居住环境，其中受益贫困户131户553人，预计清运垃圾1547.79吨。有利于促进投资，带动就业，间接带动地方经济增长为当地居民创造就业机会，带动居民增收。贫困群众对项目实施满意度较高。</t>
  </si>
  <si>
    <t>巩固脱贫成效，提升脱贫质量。改善该村131户贫困户553人贫困人口生活区域内的居住环境。项目实施时优先选取贫困群众作为保洁员，带动群众就业增收。</t>
  </si>
  <si>
    <t>2019年新蔡县化庄乡大路沿村垃圾清运项目</t>
  </si>
  <si>
    <t>化庄乡大路沿村</t>
  </si>
  <si>
    <t>对化庄乡大路沿村3564人居民产生的生活垃圾进行清理清运，预计清理垃圾1276.63吨</t>
  </si>
  <si>
    <t>改善该村3564农村居民生活区域内的居住环境，其中受益贫困户75户281人，预计清运垃圾1276.63吨。有利于促进投资，带动就业，间接带动地方经济增长为当地居民创造就业机会，带动居民增收。贫困群众对项目实施满意度较高。</t>
  </si>
  <si>
    <t>巩固脱贫成效，提升脱贫质量。改善该村75户贫困户281人贫困人口生活区域内的居住环境。项目实施时优先选取贫困群众作为保洁员，带动群众就业增收。</t>
  </si>
  <si>
    <t>2019年新蔡县化庄乡前王庄村垃圾清运项目</t>
  </si>
  <si>
    <t>对化庄乡前王庄村2438人居民产生的生活垃圾进行清理清运，预计清理垃圾873.3吨</t>
  </si>
  <si>
    <t>改善该村2438农村居民生活区域内的居住环境，其中受益贫困户61户203人，预计清运垃圾873.3吨。有利于促进投资，带动就业，间接带动地方经济增长为当地居民创造就业机会，带动居民增收。贫困群众对项目实施满意度较高。</t>
  </si>
  <si>
    <t>巩固脱贫成效，提升脱贫质量。改善该村61户贫困户203人贫困人口生活区域内的居住环境。项目实施时优先选取贫困群众作为保洁员，带动群众就业增收。</t>
  </si>
  <si>
    <t>2019年新蔡县化庄乡陈李庄村垃圾清运项目</t>
  </si>
  <si>
    <t>化庄乡陈李庄村</t>
  </si>
  <si>
    <t>对化庄乡陈李庄村3189人居民产生的生活垃圾进行清理清运，预计清理垃圾1142.31吨</t>
  </si>
  <si>
    <t>陈李庄村</t>
  </si>
  <si>
    <t>改善该村3189农村居民生活区域内的居住环境，其中受益贫困户87户338人，预计清运垃圾1142.31吨。有利于促进投资，带动就业，间接带动地方经济增长为当地居民创造就业机会，带动居民增收。贫困群众对项目实施满意度较高。</t>
  </si>
  <si>
    <t>巩固脱贫成效，提升脱贫质量。改善该村87户贫困户338人贫困人口生活区域内的居住环境。项目实施时优先选取贫困群众作为保洁员，带动群众就业增收。</t>
  </si>
  <si>
    <t>2019年新蔡县化庄乡吴新庄村垃圾清运项目</t>
  </si>
  <si>
    <t>对化庄乡吴新庄村2467人居民产生的生活垃圾进行清理清运，预计清理垃圾883.68吨</t>
  </si>
  <si>
    <t>改善该村2467农村居民生活区域内的居住环境，其中受益贫困户33户92人，预计清运垃圾883.68吨。有利于促进投资，带动就业，间接带动地方经济增长为当地居民创造就业机会，带动居民增收。贫困群众对项目实施满意度较高。</t>
  </si>
  <si>
    <t>巩固脱贫成效，提升脱贫质量。改善该村33户贫困户92人贫困人口生活区域内的居住环境。项目实施时优先选取贫困群众作为保洁员，带动群众就业增收。</t>
  </si>
  <si>
    <t>2019年新蔡县化庄乡港北村垃圾清运项目</t>
  </si>
  <si>
    <t>对化庄乡港北村2330人居民产生的生活垃圾进行清理清运，预计清理垃圾834.61吨</t>
  </si>
  <si>
    <t>港北村</t>
  </si>
  <si>
    <t>改善该村2330农村居民生活区域内的居住环境，其中受益贫困户75户291人，预计清运垃圾834.61吨。有利于促进投资，带动就业，间接带动地方经济增长为当地居民创造就业机会，带动居民增收。贫困群众对项目实施满意度较高。</t>
  </si>
  <si>
    <t>巩固脱贫成效，提升脱贫质量。改善该村75户贫困户291人贫困人口生活区域内的居住环境。项目实施时优先选取贫困群众作为保洁员，带动群众就业增收。</t>
  </si>
  <si>
    <t>2019年新蔡县化庄乡田桥村垃圾清运项目</t>
  </si>
  <si>
    <t>对化庄乡田桥村3407人居民产生的生活垃圾进行清理清运，预计清理垃圾1220.39吨</t>
  </si>
  <si>
    <t>改善该村3407农村居民生活区域内的居住环境，其中受益贫困户47户135人，预计清运垃圾1220.39吨。有利于促进投资，带动就业，间接带动地方经济增长为当地居民创造就业机会，带动居民增收。贫困群众对项目实施满意度较高。</t>
  </si>
  <si>
    <t>巩固脱贫成效，提升脱贫质量。改善该村47户贫困户135人贫困人口生活区域内的居住环境。项目实施时优先选取贫困群众作为保洁员，带动群众就业增收。</t>
  </si>
  <si>
    <t>2019年新蔡县化庄乡三里桥村垃圾清运项目</t>
  </si>
  <si>
    <t>对化庄乡三里桥村4117人居民产生的生活垃圾进行清理清运，预计清理垃圾1474.72吨</t>
  </si>
  <si>
    <t>改善该村4117农村居民生活区域内的居住环境，其中受益贫困户91户292人，预计清运垃圾1474.72吨。有利于促进投资，带动就业，间接带动地方经济增长为当地居民创造就业机会，带动居民增收。贫困群众对项目实施满意度较高。</t>
  </si>
  <si>
    <t>巩固脱贫成效，提升脱贫质量。改善该村91户贫困户292人贫困人口生活区域内的居住环境。项目实施时优先选取贫困群众作为保洁员，带动群众就业增收。</t>
  </si>
  <si>
    <t>2019年新蔡县化庄乡李大庄村垃圾清运项目</t>
  </si>
  <si>
    <t>化庄乡李大庄村</t>
  </si>
  <si>
    <t>对化庄乡李大庄村3837人居民产生的生活垃圾进行清理清运，预计清理垃圾1374.42吨</t>
  </si>
  <si>
    <t>李大庄村</t>
  </si>
  <si>
    <t>改善该村3837农村居民生活区域内的居住环境，其中受益贫困户93户347人，预计清运垃圾1374.42吨。有利于促进投资，带动就业，间接带动地方经济增长为当地居民创造就业机会，带动居民增收。贫困群众对项目实施满意度较高。</t>
  </si>
  <si>
    <t>巩固脱贫成效，提升脱贫质量。改善该村93户贫困户347人贫困人口生活区域内的居住环境。项目实施时优先选取贫困群众作为保洁员，带动群众就业增收。</t>
  </si>
  <si>
    <t>2019年新蔡县化庄乡付寨村垃圾清运项目</t>
  </si>
  <si>
    <t>对化庄乡付寨村2617人居民产生的生活垃圾进行清理清运，预计清理垃圾937.41吨</t>
  </si>
  <si>
    <t>付寨村</t>
  </si>
  <si>
    <t>改善该村2617农村居民生活区域内的居住环境，其中受益贫困户113户453人，预计清运垃圾937.41吨。有利于促进投资，带动就业，间接带动地方经济增长为当地居民创造就业机会，带动居民增收。贫困群众对项目实施满意度较高。</t>
  </si>
  <si>
    <t>巩固脱贫成效，提升脱贫质量。改善该村113户贫困户453人贫困人口生活区域内的居住环境。项目实施时优先选取贫困群众作为保洁员，带动群众就业增收。</t>
  </si>
  <si>
    <t>2019年新蔡县化庄乡赫庄村垃圾清运项目</t>
  </si>
  <si>
    <t>化庄乡赫庄村</t>
  </si>
  <si>
    <t>对化庄乡赫庄村2989人居民产生的生活垃圾进行清理清运，预计清理垃圾1070.67吨</t>
  </si>
  <si>
    <t>赫庄村</t>
  </si>
  <si>
    <t>改善该村2989农村居民生活区域内的居住环境，其中受益贫困户97户376人，预计清运垃圾1070.67吨。有利于促进投资，带动就业，间接带动地方经济增长为当地居民创造就业机会，带动居民增收。贫困群众对项目实施满意度较高。</t>
  </si>
  <si>
    <t>巩固脱贫成效，提升脱贫质量。改善该村97户贫困户376人贫困人口生活区域内的居住环境。项目实施时优先选取贫困群众作为保洁员，带动群众就业增收。</t>
  </si>
  <si>
    <t>2019年新蔡县化庄乡邹大庙村垃圾清运项目</t>
  </si>
  <si>
    <t>对化庄乡邹大庙村5345人居民产生的生活垃圾进行清理清运，预计清理垃圾1914.59吨</t>
  </si>
  <si>
    <t>92户贫困户</t>
  </si>
  <si>
    <t>改善该村5345农村居民生活区域内的居住环境，其中受益贫困户92户259人，预计清运垃圾1914.59吨。有利于促进投资，带动就业，间接带动地方经济增长为当地居民创造就业机会，带动居民增收。贫困群众对项目实施满意度较高。</t>
  </si>
  <si>
    <t>巩固脱贫成效，提升脱贫质量。改善该村92户贫困户259人贫困人口生活区域内的居住环境。项目实施时优先选取贫困群众作为保洁员，带动群众就业增收。</t>
  </si>
  <si>
    <t>2019年新蔡县化庄乡段小寨村垃圾清运项目</t>
  </si>
  <si>
    <t>对化庄乡段小寨村3031人居民产生的生活垃圾进行清理清运，预计清理垃圾1085.71吨</t>
  </si>
  <si>
    <t>改善该村3031农村居民生活区域内的居住环境，其中受益贫困户57户196人，预计清运垃圾1085.71吨。有利于促进投资，带动就业，间接带动地方经济增长为当地居民创造就业机会，带动居民增收。贫困群众对项目实施满意度较高。</t>
  </si>
  <si>
    <t>巩固脱贫成效，提升脱贫质量。改善该村57户贫困户196人贫困人口生活区域内的居住环境。项目实施时优先选取贫困群众作为保洁员，带动群众就业增收。</t>
  </si>
  <si>
    <t>2019年新蔡县化庄乡姜庄村垃圾清运项目</t>
  </si>
  <si>
    <t>化庄乡姜庄村</t>
  </si>
  <si>
    <t>对化庄乡姜庄村5055人居民产生的生活垃圾进行清理清运，预计清理垃圾1810.71吨</t>
  </si>
  <si>
    <t>改善该村5055农村居民生活区域内的居住环境，其中受益贫困户80户267人，预计清运垃圾1810.71吨。有利于促进投资，带动就业，间接带动地方经济增长为当地居民创造就业机会，带动居民增收。贫困群众对项目实施满意度较高。</t>
  </si>
  <si>
    <t>巩固脱贫成效，提升脱贫质量。改善该村80户贫困户267人贫困人口生活区域内的居住环境。项目实施时优先选取贫困群众作为保洁员，带动群众就业增收。</t>
  </si>
  <si>
    <t>2019年新蔡县化庄乡化庄村垃圾清运项目</t>
  </si>
  <si>
    <t>化庄乡化庄村</t>
  </si>
  <si>
    <t>对化庄乡化庄村3169人居民产生的生活垃圾进行清理清运，预计清理垃圾1135.14吨</t>
  </si>
  <si>
    <t>改善该村3169农村居民生活区域内的居住环境，其中受益贫困户48户161人，预计清运垃圾1135.14吨。有利于促进投资，带动就业，间接带动地方经济增长为当地居民创造就业机会，带动居民增收。贫困群众对项目实施满意度较高。</t>
  </si>
  <si>
    <t>巩固脱贫成效，提升脱贫质量。改善该村48户贫困户161人贫困人口生活区域内的居住环境。项目实施时优先选取贫困群众作为保洁员，带动群众就业增收。</t>
  </si>
  <si>
    <t>2019年新蔡县栎城乡张庙村垃圾清运项目</t>
  </si>
  <si>
    <t>栎城乡张庙村</t>
  </si>
  <si>
    <t>对栎城乡张庙村3410人居民产生的生活垃圾进行清理清运，预计清理垃圾1221.47吨</t>
  </si>
  <si>
    <t>张庙村</t>
  </si>
  <si>
    <t>改善该村3410农村居民生活区域内的居住环境，其中受益贫困户195户646人，预计清运垃圾1221.47吨。有利于促进投资，带动就业，间接带动地方经济增长为当地居民创造就业机会，带动居民增收。贫困群众对项目实施满意度较高。</t>
  </si>
  <si>
    <t>巩固脱贫成效，提升脱贫质量。改善该村195户贫困户646人贫困人口生活区域内的居住环境。项目实施时优先选取贫困群众作为保洁员，带动群众就业增收。</t>
  </si>
  <si>
    <t>2019年新蔡县栎城乡曾寨村垃圾清运项目</t>
  </si>
  <si>
    <t>栎城乡曾寨村</t>
  </si>
  <si>
    <t>对栎城乡曾寨村3354人居民产生的生活垃圾进行清理清运，预计清理垃圾1201.41吨</t>
  </si>
  <si>
    <t>改善该村3354农村居民生活区域内的居住环境，其中受益贫困户58户206人，预计清运垃圾1201.41吨。有利于促进投资，带动就业，间接带动地方经济增长为当地居民创造就业机会，带动居民增收。贫困群众对项目实施满意度较高。</t>
  </si>
  <si>
    <t>巩固脱贫成效，提升脱贫质量。改善该村58户贫困户206人贫困人口生活区域内的居住环境。项目实施时优先选取贫困群众作为保洁员，带动群众就业增收。</t>
  </si>
  <si>
    <t>2019年新蔡县栎城乡郭庄村垃圾清运项目</t>
  </si>
  <si>
    <t>对栎城乡郭庄村3188人居民产生的生活垃圾进行清理清运，预计清理垃圾1141.95吨</t>
  </si>
  <si>
    <t>改善该村3188农村居民生活区域内的居住环境，其中受益贫困户214户779人，预计清运垃圾1141.95吨。有利于促进投资，带动就业，间接带动地方经济增长为当地居民创造就业机会，带动居民增收。贫困群众对项目实施满意度较高。</t>
  </si>
  <si>
    <t>巩固脱贫成效，提升脱贫质量。改善该村214户贫困户779人贫困人口生活区域内的居住环境。项目实施时优先选取贫困群众作为保洁员，带动群众就业增收。</t>
  </si>
  <si>
    <t>2019年新蔡县栎城乡九里棚村垃圾清运项目</t>
  </si>
  <si>
    <t>对栎城乡九里棚村2929人居民产生的生活垃圾进行清理清运，预计清理垃圾1049.17吨</t>
  </si>
  <si>
    <t>改善该村2929农村居民生活区域内的居住环境，其中受益贫困户218户704人，预计清运垃圾1049.17吨。有利于促进投资，带动就业，间接带动地方经济增长为当地居民创造就业机会，带动居民增收。贫困群众对项目实施满意度较高。</t>
  </si>
  <si>
    <t>巩固脱贫成效，提升脱贫质量。改善该村218户贫困户704人贫困人口生活区域内的居住环境。项目实施时优先选取贫困群众作为保洁员，带动群众就业增收。</t>
  </si>
  <si>
    <t>2019年新蔡县栎城乡六里棚村垃圾清运项目</t>
  </si>
  <si>
    <t>栎城乡六里棚村</t>
  </si>
  <si>
    <t>对栎城乡六里棚村2444人居民产生的生活垃圾进行清理清运，预计清理垃圾875.45吨</t>
  </si>
  <si>
    <t>改善该村2444农村居民生活区域内的居住环境，其中受益贫困户42户154人，预计清运垃圾875.45吨。有利于促进投资，带动就业，间接带动地方经济增长为当地居民创造就业机会，带动居民增收。贫困群众对项目实施满意度较高。</t>
  </si>
  <si>
    <t>巩固脱贫成效，提升脱贫质量。改善该村42户贫困户154人贫困人口生活区域内的居住环境。项目实施时优先选取贫困群众作为保洁员，带动群众就业增收。</t>
  </si>
  <si>
    <t>2019年新蔡县栎城乡段庄村垃圾清运项目</t>
  </si>
  <si>
    <t>对栎城乡段庄村1825人居民产生的生活垃圾进行清理清运，预计清理垃圾653.72吨</t>
  </si>
  <si>
    <t>改善该村1825农村居民生活区域内的居住环境，其中受益贫困户39户107人，预计清运垃圾653.72吨。有利于促进投资，带动就业，间接带动地方经济增长为当地居民创造就业机会，带动居民增收。贫困群众对项目实施满意度较高。</t>
  </si>
  <si>
    <t>巩固脱贫成效，提升脱贫质量。改善该村39户贫困户107人贫困人口生活区域内的居住环境。项目实施时优先选取贫困群众作为保洁员，带动群众就业增收。</t>
  </si>
  <si>
    <t>2019年新蔡县栎城乡周湾村垃圾清运项目</t>
  </si>
  <si>
    <t>栎城乡周湾村</t>
  </si>
  <si>
    <t>对栎城乡周湾村3738人居民产生的生活垃圾进行清理清运，预计清理垃圾1338.96吨</t>
  </si>
  <si>
    <t>周湾村</t>
  </si>
  <si>
    <t>改善该村3738农村居民生活区域内的居住环境，其中受益贫困户253户911人，预计清运垃圾1338.96吨。有利于促进投资，带动就业，间接带动地方经济增长为当地居民创造就业机会，带动居民增收。贫困群众对项目实施满意度较高。</t>
  </si>
  <si>
    <t>巩固脱贫成效，提升脱贫质量。改善该村253户贫困户911人贫困人口生活区域内的居住环境。项目实施时优先选取贫困群众作为保洁员，带动群众就业增收。</t>
  </si>
  <si>
    <t>2019年新蔡县栎城乡李元村垃圾清运项目</t>
  </si>
  <si>
    <t>栎城乡李元村</t>
  </si>
  <si>
    <t>对栎城乡李元村2370人居民产生的生活垃圾进行清理清运，预计清理垃圾848.94吨</t>
  </si>
  <si>
    <t>改善该村2370农村居民生活区域内的居住环境，其中受益贫困户45户134人，预计清运垃圾848.94吨。有利于促进投资，带动就业，间接带动地方经济增长为当地居民创造就业机会，带动居民增收。贫困群众对项目实施满意度较高。</t>
  </si>
  <si>
    <t>巩固脱贫成效，提升脱贫质量。改善该村45户贫困户134人贫困人口生活区域内的居住环境。项目实施时优先选取贫困群众作为保洁员，带动群众就业增收。</t>
  </si>
  <si>
    <t>2019年新蔡县栎城乡徐楼村垃圾清运项目</t>
  </si>
  <si>
    <t>栎城乡徐楼村</t>
  </si>
  <si>
    <t>对栎城乡徐楼村3050人居民产生的生活垃圾进行清理清运，预计清理垃圾1092.52吨</t>
  </si>
  <si>
    <t>徐楼村</t>
  </si>
  <si>
    <t>改善该村3050农村居民生活区域内的居住环境，其中受益贫困户218户744人，预计清运垃圾1092.52吨。有利于促进投资，带动就业，间接带动地方经济增长为当地居民创造就业机会，带动居民增收。贫困群众对项目实施满意度较高。</t>
  </si>
  <si>
    <t>巩固脱贫成效，提升脱贫质量。改善该村218户贫困户744人贫困人口生活区域内的居住环境。项目实施时优先选取贫困群众作为保洁员，带动群众就业增收。</t>
  </si>
  <si>
    <t>2019年新蔡县栎城乡杜庄村垃圾清运项目</t>
  </si>
  <si>
    <t>栎城乡杜庄村</t>
  </si>
  <si>
    <t>对栎城乡杜庄村2894人居民产生的生活垃圾进行清理清运，预计清理垃圾1036.64吨</t>
  </si>
  <si>
    <t>43户贫困户</t>
  </si>
  <si>
    <t>改善该村2894农村居民生活区域内的居住环境，其中受益贫困户43户153人，预计清运垃圾1036.64吨。有利于促进投资，带动就业，间接带动地方经济增长为当地居民创造就业机会，带动居民增收。贫困群众对项目实施满意度较高。</t>
  </si>
  <si>
    <t>巩固脱贫成效，提升脱贫质量。改善该村43户贫困户153人贫困人口生活区域内的居住环境。项目实施时优先选取贫困群众作为保洁员，带动群众就业增收。</t>
  </si>
  <si>
    <t>2019年新蔡县栎城乡徐寨村垃圾清运项目</t>
  </si>
  <si>
    <t>栎城乡徐寨村</t>
  </si>
  <si>
    <t>对栎城乡徐寨村2078人居民产生的生活垃圾进行清理清运，预计清理垃圾744.34吨</t>
  </si>
  <si>
    <t>改善该村2078农村居民生活区域内的居住环境，其中受益贫困户34户114人，预计清运垃圾744.34吨。有利于促进投资，带动就业，间接带动地方经济增长为当地居民创造就业机会，带动居民增收。贫困群众对项目实施满意度较高。</t>
  </si>
  <si>
    <t>巩固脱贫成效，提升脱贫质量。改善该村34户贫困户114人贫困人口生活区域内的居住环境。项目实施时优先选取贫困群众作为保洁员，带动群众就业增收。</t>
  </si>
  <si>
    <t>2019年新蔡县栎城乡梁庄村垃圾清运项目</t>
  </si>
  <si>
    <t>栎城乡梁庄村</t>
  </si>
  <si>
    <t>对栎城乡梁庄村3654人居民产生的生活垃圾进行清理清运，预计清理垃圾1308.87吨</t>
  </si>
  <si>
    <t>改善该村3654农村居民生活区域内的居住环境，其中受益贫困户77户269人，预计清运垃圾1308.87吨。有利于促进投资，带动就业，间接带动地方经济增长为当地居民创造就业机会，带动居民增收。贫困群众对项目实施满意度较高。</t>
  </si>
  <si>
    <t>巩固脱贫成效，提升脱贫质量。改善该村77户贫困户269人贫困人口生活区域内的居住环境。项目实施时优先选取贫困群众作为保洁员，带动群众就业增收。</t>
  </si>
  <si>
    <t>2019年新蔡县栎城乡韩港村垃圾清运项目</t>
  </si>
  <si>
    <t>对栎城乡韩港村3138人居民产生的生活垃圾进行清理清运，预计清理垃圾1124.04吨</t>
  </si>
  <si>
    <t>改善该村3138农村居民生活区域内的居住环境，其中受益贫困户47户184人，预计清运垃圾1124.04吨。有利于促进投资，带动就业，间接带动地方经济增长为当地居民创造就业机会，带动居民增收。贫困群众对项目实施满意度较高。</t>
  </si>
  <si>
    <t>巩固脱贫成效，提升脱贫质量。改善该村47户贫困户184人贫困人口生活区域内的居住环境。项目实施时优先选取贫困群众作为保洁员，带动群众就业增收。</t>
  </si>
  <si>
    <t>2019年新蔡县栎城乡梁凡庄村垃圾清运项目</t>
  </si>
  <si>
    <t>栎城乡梁凡庄村</t>
  </si>
  <si>
    <t>对栎城乡梁凡庄村2336人居民产生的生活垃圾进行清理清运，预计清理垃圾836.76吨</t>
  </si>
  <si>
    <t>改善该村2336农村居民生活区域内的居住环境，其中受益贫困户45户156人，预计清运垃圾836.76吨。有利于促进投资，带动就业，间接带动地方经济增长为当地居民创造就业机会，带动居民增收。贫困群众对项目实施满意度较高。</t>
  </si>
  <si>
    <t>巩固脱贫成效，提升脱贫质量。改善该村45户贫困户156人贫困人口生活区域内的居住环境。项目实施时优先选取贫困群众作为保洁员，带动群众就业增收。</t>
  </si>
  <si>
    <t>2019年新蔡县栎城乡桑庄村垃圾清运项目</t>
  </si>
  <si>
    <t>栎城乡桑庄村</t>
  </si>
  <si>
    <t>对栎城乡桑庄村3418人居民产生的生活垃圾进行清理清运，预计清理垃圾1224.33吨</t>
  </si>
  <si>
    <t>桑庄村</t>
  </si>
  <si>
    <t>改善该村3418农村居民生活区域内的居住环境，其中受益贫困户167户664人，预计清运垃圾1224.33吨。有利于促进投资，带动就业，间接带动地方经济增长为当地居民创造就业机会，带动居民增收。贫困群众对项目实施满意度较高。</t>
  </si>
  <si>
    <t>巩固脱贫成效，提升脱贫质量。改善该村167户贫困户664人贫困人口生活区域内的居住环境。项目实施时优先选取贫困群众作为保洁员，带动群众就业增收。</t>
  </si>
  <si>
    <t>2019年新蔡县栎城乡陈楼村垃圾清运项目</t>
  </si>
  <si>
    <t>栎城乡陈楼村</t>
  </si>
  <si>
    <t>对栎城乡陈楼村2665人居民产生的生活垃圾进行清理清运，预计清理垃圾954.61吨</t>
  </si>
  <si>
    <t>改善该村2665农村居民生活区域内的居住环境，其中受益贫困户43户147人，预计清运垃圾954.61吨。有利于促进投资，带动就业，间接带动地方经济增长为当地居民创造就业机会，带动居民增收。贫困群众对项目实施满意度较高。</t>
  </si>
  <si>
    <t>巩固脱贫成效，提升脱贫质量。改善该村43户贫困户147人贫困人口生活区域内的居住环境。项目实施时优先选取贫困群众作为保洁员，带动群众就业增收。</t>
  </si>
  <si>
    <t>2019年新蔡县栎城乡东周庄村垃圾清运项目</t>
  </si>
  <si>
    <t>栎城乡东周庄村</t>
  </si>
  <si>
    <t>对栎城乡东周庄村2587人居民产生的生活垃圾进行清理清运，预计清理垃圾926.67吨</t>
  </si>
  <si>
    <t>东周庄村</t>
  </si>
  <si>
    <t>改善该村2587农村居民生活区域内的居住环境，其中受益贫困户183户690人，预计清运垃圾926.67吨。有利于促进投资，带动就业，间接带动地方经济增长为当地居民创造就业机会，带动居民增收。贫困群众对项目实施满意度较高。</t>
  </si>
  <si>
    <t>巩固脱贫成效，提升脱贫质量。改善该村183户贫困户690人贫困人口生活区域内的居住环境。项目实施时优先选取贫困群众作为保洁员，带动群众就业增收。</t>
  </si>
  <si>
    <t>2019年新蔡县栎城乡栎城村垃圾清运项目</t>
  </si>
  <si>
    <t>栎城乡栎城村</t>
  </si>
  <si>
    <t>对栎城乡栎城村2976人居民产生的生活垃圾进行清理清运，预计清理垃圾1066.01吨</t>
  </si>
  <si>
    <t>改善该村2976农村居民生活区域内的居住环境，其中受益贫困户30户92人，预计清运垃圾1066.01吨。有利于促进投资，带动就业，间接带动地方经济增长为当地居民创造就业机会，带动居民增收。贫困群众对项目实施满意度较高。</t>
  </si>
  <si>
    <t>巩固脱贫成效，提升脱贫质量。改善该村30户贫困户92人贫困人口生活区域内的居住环境。项目实施时优先选取贫困群众作为保洁员，带动群众就业增收。</t>
  </si>
  <si>
    <t>2019年新蔡县弥陀寺乡程小寨村垃圾清运项目</t>
  </si>
  <si>
    <t>弥陀寺乡程小寨村</t>
  </si>
  <si>
    <t>对弥陀寺乡程小寨村3541人居民产生的生活垃圾进行清理清运，预计清理垃圾1268.39吨</t>
  </si>
  <si>
    <t>改善该村3541农村居民生活区域内的居住环境，其中受益贫困户152户630人，预计清运垃圾1268.39吨。有利于促进投资，带动就业，间接带动地方经济增长为当地居民创造就业机会，带动居民增收。贫困群众对项目实施满意度较高。</t>
  </si>
  <si>
    <t>巩固脱贫成效，提升脱贫质量。改善该村152户贫困户630人贫困人口生活区域内的居住环境。项目实施时优先选取贫困群众作为保洁员，带动群众就业增收。</t>
  </si>
  <si>
    <t>2019年新蔡县弥陀寺乡后陵村垃圾清运项目</t>
  </si>
  <si>
    <t>对弥陀寺乡后陵村5762人居民产生的生活垃圾进行清理清运，预计清理垃圾2063.96吨</t>
  </si>
  <si>
    <t>107户贫困户</t>
  </si>
  <si>
    <t>改善该村5762农村居民生活区域内的居住环境，其中受益贫困户107户379人，预计清运垃圾2063.96吨。有利于促进投资，带动就业，间接带动地方经济增长为当地居民创造就业机会，带动居民增收。贫困群众对项目实施满意度较高。</t>
  </si>
  <si>
    <t>巩固脱贫成效，提升脱贫质量。改善该村107户贫困户379人贫困人口生活区域内的居住环境。项目实施时优先选取贫困群众作为保洁员，带动群众就业增收。</t>
  </si>
  <si>
    <t>2019年新蔡县弥陀寺乡小朱庄村垃圾清运项目</t>
  </si>
  <si>
    <t>弥陀寺乡小朱庄村</t>
  </si>
  <si>
    <t>对弥陀寺乡小朱庄村5864人居民产生的生活垃圾进行清理清运，预计清理垃圾2100.5吨</t>
  </si>
  <si>
    <t>改善该村5864农村居民生活区域内的居住环境，其中受益贫困户88户310人，预计清运垃圾2100.5吨。有利于促进投资，带动就业，间接带动地方经济增长为当地居民创造就业机会，带动居民增收。贫困群众对项目实施满意度较高。</t>
  </si>
  <si>
    <t>巩固脱贫成效，提升脱贫质量。改善该村88户贫困户310人贫困人口生活区域内的居住环境。项目实施时优先选取贫困群众作为保洁员，带动群众就业增收。</t>
  </si>
  <si>
    <t>2019年新蔡县弥陀寺乡常桥村垃圾清运项目</t>
  </si>
  <si>
    <t>对弥陀寺乡常桥村4753人居民产生的生活垃圾进行清理清运，预计清理垃圾1702.53吨</t>
  </si>
  <si>
    <t>改善该村4753农村居民生活区域内的居住环境，其中受益贫困户75户260人，预计清运垃圾1702.53吨。有利于促进投资，带动就业，间接带动地方经济增长为当地居民创造就业机会，带动居民增收。贫困群众对项目实施满意度较高。</t>
  </si>
  <si>
    <t>巩固脱贫成效，提升脱贫质量。改善该村75户贫困户260人贫困人口生活区域内的居住环境。项目实施时优先选取贫困群众作为保洁员，带动群众就业增收。</t>
  </si>
  <si>
    <t>2019年新蔡县弥陀寺乡白庄村垃圾清运项目</t>
  </si>
  <si>
    <t>弥陀寺乡白庄村</t>
  </si>
  <si>
    <t>对弥陀寺乡白庄村5035人居民产生的生活垃圾进行清理清运，预计清理垃圾1803.55吨</t>
  </si>
  <si>
    <t>改善该村5035农村居民生活区域内的居住环境，其中受益贫困户92户348人，预计清运垃圾1803.55吨。有利于促进投资，带动就业，间接带动地方经济增长为当地居民创造就业机会，带动居民增收。贫困群众对项目实施满意度较高。</t>
  </si>
  <si>
    <t>巩固脱贫成效，提升脱贫质量。改善该村92户贫困户348人贫困人口生活区域内的居住环境。项目实施时优先选取贫困群众作为保洁员，带动群众就业增收。</t>
  </si>
  <si>
    <t>2019年新蔡县弥陀寺乡王桥村垃圾清运项目</t>
  </si>
  <si>
    <t>对弥陀寺乡王桥村3979人居民产生的生活垃圾进行清理清运，预计清理垃圾1425.29吨</t>
  </si>
  <si>
    <t>改善该村3979农村居民生活区域内的居住环境，其中受益贫困户63户244人，预计清运垃圾1425.29吨。有利于促进投资，带动就业，间接带动地方经济增长为当地居民创造就业机会，带动居民增收。贫困群众对项目实施满意度较高。</t>
  </si>
  <si>
    <t>巩固脱贫成效，提升脱贫质量。改善该村63户贫困户244人贫困人口生活区域内的居住环境。项目实施时优先选取贫困群众作为保洁员，带动群众就业增收。</t>
  </si>
  <si>
    <t>2019年新蔡县弥陀寺乡拐张庄村垃圾清运项目</t>
  </si>
  <si>
    <t>对弥陀寺乡拐张庄村5647人居民产生的生活垃圾进行清理清运，预计清理垃圾2022.77吨</t>
  </si>
  <si>
    <t>改善该村5647农村居民生活区域内的居住环境，其中受益贫困户275户956人，预计清运垃圾2022.77吨。有利于促进投资，带动就业，间接带动地方经济增长为当地居民创造就业机会，带动居民增收。贫困群众对项目实施满意度较高。</t>
  </si>
  <si>
    <t>巩固脱贫成效，提升脱贫质量。改善该村275户贫困户956人贫困人口生活区域内的居住环境。项目实施时优先选取贫困群众作为保洁员，带动群众就业增收。</t>
  </si>
  <si>
    <t>2019年新蔡县弥陀寺乡万老庄村垃圾清运项目</t>
  </si>
  <si>
    <t>对弥陀寺乡万老庄村4860人居民产生的生活垃圾进行清理清运，预计清理垃圾1740.86吨</t>
  </si>
  <si>
    <t>改善该村4860农村居民生活区域内的居住环境，其中受益贫困户301户1050人，预计清运垃圾1740.86吨。有利于促进投资，带动就业，间接带动地方经济增长为当地居民创造就业机会，带动居民增收。贫困群众对项目实施满意度较高。</t>
  </si>
  <si>
    <t>巩固脱贫成效，提升脱贫质量。改善该村301户贫困户1050人贫困人口生活区域内的居住环境。项目实施时优先选取贫困群众作为保洁员，带动群众就业增收。</t>
  </si>
  <si>
    <t>2019年新蔡县弥陀寺乡孟庄村垃圾清运项目</t>
  </si>
  <si>
    <t>弥陀寺乡孟庄村</t>
  </si>
  <si>
    <t>对弥陀寺乡孟庄村3721人居民产生的生活垃圾进行清理清运，预计清理垃圾1332.87吨</t>
  </si>
  <si>
    <t>改善该村3721农村居民生活区域内的居住环境，其中受益贫困户59户200人，预计清运垃圾1332.87吨。有利于促进投资，带动就业，间接带动地方经济增长为当地居民创造就业机会，带动居民增收。贫困群众对项目实施满意度较高。</t>
  </si>
  <si>
    <t>巩固脱贫成效，提升脱贫质量。改善该村59户贫困户200人贫困人口生活区域内的居住环境。项目实施时优先选取贫困群众作为保洁员，带动群众就业增收。</t>
  </si>
  <si>
    <t>2019年新蔡县弥陀寺乡曹庄村垃圾清运项目</t>
  </si>
  <si>
    <t>弥陀寺乡曹庄村</t>
  </si>
  <si>
    <t>对弥陀寺乡曹庄村2519人居民产生的生活垃圾进行清理清运，预计清理垃圾902.31吨</t>
  </si>
  <si>
    <t>改善该村2519农村居民生活区域内的居住环境，其中受益贫困户39户120人，预计清运垃圾902.31吨。有利于促进投资，带动就业，间接带动地方经济增长为当地居民创造就业机会，带动居民增收。贫困群众对项目实施满意度较高。</t>
  </si>
  <si>
    <t>巩固脱贫成效，提升脱贫质量。改善该村39户贫困户120人贫困人口生活区域内的居住环境。项目实施时优先选取贫困群众作为保洁员，带动群众就业增收。</t>
  </si>
  <si>
    <t>2019年新蔡县弥陀寺乡代庙村垃圾清运项目</t>
  </si>
  <si>
    <t>对弥陀寺乡代庙村2509人居民产生的生活垃圾进行清理清运，预计清理垃圾898.73吨</t>
  </si>
  <si>
    <t>改善该村2509农村居民生活区域内的居住环境，其中受益贫困户36户140人，预计清运垃圾898.73吨。有利于促进投资，带动就业，间接带动地方经济增长为当地居民创造就业机会，带动居民增收。贫困群众对项目实施满意度较高。</t>
  </si>
  <si>
    <t>巩固脱贫成效，提升脱贫质量。改善该村36户贫困户140人贫困人口生活区域内的居住环境。项目实施时优先选取贫困群众作为保洁员，带动群众就业增收。</t>
  </si>
  <si>
    <t>2019年新蔡县南湖街道谢湾村垃圾清运项目</t>
  </si>
  <si>
    <t>南湖街道谢湾村</t>
  </si>
  <si>
    <t>对南湖街道谢湾村4065人居民产生的生活垃圾进行清理清运，预计清理垃圾1456.09吨</t>
  </si>
  <si>
    <t>改善该村4065农村居民生活区域内的居住环境，其中受益贫困户238户930人，预计清运垃圾1456.09吨。有利于促进投资，带动就业，间接带动地方经济增长为当地居民创造就业机会，带动居民增收。贫困群众对项目实施满意度较高。</t>
  </si>
  <si>
    <t>巩固脱贫成效，提升脱贫质量。改善该村238户贫困户930人贫困人口生活区域内的居住环境。项目实施时优先选取贫困群众作为保洁员，带动群众就业增收。</t>
  </si>
  <si>
    <t>2019年新蔡县南湖街道张庄村垃圾清运项目</t>
  </si>
  <si>
    <t>南湖街道张庄村</t>
  </si>
  <si>
    <t>对南湖街道张庄村2438人居民产生的生活垃圾进行清理清运，预计清理垃圾873.3吨</t>
  </si>
  <si>
    <t>改善该村2438农村居民生活区域内的居住环境，其中受益贫困户27户92人，预计清运垃圾873.3吨。有利于促进投资，带动就业，间接带动地方经济增长为当地居民创造就业机会，带动居民增收。贫困群众对项目实施满意度较高。</t>
  </si>
  <si>
    <t>巩固脱贫成效，提升脱贫质量。改善该村27户贫困户92人贫困人口生活区域内的居住环境。项目实施时优先选取贫困群众作为保洁员，带动群众就业增收。</t>
  </si>
  <si>
    <t>2019年新蔡县南湖街道沈庄村垃圾清运项目</t>
  </si>
  <si>
    <t>南湖街道沈庄村</t>
  </si>
  <si>
    <t>对南湖街道沈庄村3474人居民产生的生活垃圾进行清理清运，预计清理垃圾1244.39吨</t>
  </si>
  <si>
    <t>改善该村3474农村居民生活区域内的居住环境，其中受益贫困户165户610人，预计清运垃圾1244.39吨。有利于促进投资，带动就业，间接带动地方经济增长为当地居民创造就业机会，带动居民增收。贫困群众对项目实施满意度较高。</t>
  </si>
  <si>
    <t>巩固脱贫成效，提升脱贫质量。改善该村165户贫困户610人贫困人口生活区域内的居住环境。项目实施时优先选取贫困群众作为保洁员，带动群众就业增收。</t>
  </si>
  <si>
    <t>2019年新蔡县南湖街道高湾村垃圾清运项目</t>
  </si>
  <si>
    <t>南湖街道高湾村</t>
  </si>
  <si>
    <t>对南湖街道高湾村2072人居民产生的生活垃圾进行清理清运，预计清理垃圾742.19吨</t>
  </si>
  <si>
    <t>18户贫困户</t>
  </si>
  <si>
    <t>改善该村2072农村居民生活区域内的居住环境，其中受益贫困户18户66人，预计清运垃圾742.19吨。有利于促进投资，带动就业，间接带动地方经济增长为当地居民创造就业机会，带动居民增收。贫困群众对项目实施满意度较高。</t>
  </si>
  <si>
    <t>巩固脱贫成效，提升脱贫质量。改善该村18户贫困户66人贫困人口生活区域内的居住环境。项目实施时优先选取贫困群众作为保洁员，带动群众就业增收。</t>
  </si>
  <si>
    <t>2019年新蔡县南湖街道后张庄村垃圾清运项目</t>
  </si>
  <si>
    <t>对南湖街道后张庄村2343人居民产生的生活垃圾进行清理清运，预计清理垃圾839.27吨</t>
  </si>
  <si>
    <t>9户贫困户</t>
  </si>
  <si>
    <t>改善该村2343农村居民生活区域内的居住环境，其中受益贫困户9户27人，预计清运垃圾839.27吨。有利于促进投资，带动就业，间接带动地方经济增长为当地居民创造就业机会，带动居民增收。贫困群众对项目实施满意度较高。</t>
  </si>
  <si>
    <t>巩固脱贫成效，提升脱贫质量。改善该村9户贫困户27人贫困人口生活区域内的居住环境。项目实施时优先选取贫困群众作为保洁员，带动群众就业增收。</t>
  </si>
  <si>
    <t>2019年新蔡县南湖街道瓦屋村垃圾清运项目</t>
  </si>
  <si>
    <t>南湖街道瓦屋村</t>
  </si>
  <si>
    <t>对南湖街道瓦屋村3357人居民产生的生活垃圾进行清理清运，预计清理垃圾1202.48吨</t>
  </si>
  <si>
    <t>改善该村3357农村居民生活区域内的居住环境，其中受益贫困户46户149人，预计清运垃圾1202.48吨。有利于促进投资，带动就业，间接带动地方经济增长为当地居民创造就业机会，带动居民增收。贫困群众对项目实施满意度较高。</t>
  </si>
  <si>
    <t>巩固脱贫成效，提升脱贫质量。改善该村46户贫困户149人贫困人口生活区域内的居住环境。项目实施时优先选取贫困群众作为保洁员，带动群众就业增收。</t>
  </si>
  <si>
    <t>2019年新蔡县南湖街道闵庄村垃圾清运项目</t>
  </si>
  <si>
    <t>南湖街道闵庄村</t>
  </si>
  <si>
    <t>对南湖街道闵庄村2079人居民产生的生活垃圾进行清理清运，预计清理垃圾744.7吨</t>
  </si>
  <si>
    <t>83户贫困户</t>
  </si>
  <si>
    <t>改善该村2079农村居民生活区域内的居住环境，其中受益贫困户83户308人，预计清运垃圾744.7吨。有利于促进投资，带动就业，间接带动地方经济增长为当地居民创造就业机会，带动居民增收。贫困群众对项目实施满意度较高。</t>
  </si>
  <si>
    <t>巩固脱贫成效，提升脱贫质量。改善该村83户贫困户308人贫困人口生活区域内的居住环境。项目实施时优先选取贫困群众作为保洁员，带动群众就业增收。</t>
  </si>
  <si>
    <t>2019年新蔡县村级公厕项目</t>
  </si>
  <si>
    <t>人居环境整治项目</t>
  </si>
  <si>
    <t>对全县3个街道、19个乡镇建设村级公厕</t>
  </si>
  <si>
    <t>对全县3个街道、19个乡镇建设每座高度3.5米、建设面积40平方米三级村级公厕，总建设面积：3120平方米。建设标准：三级公厕（公厕装修：公厕装修，三格化粪池，污水管网接口等）</t>
  </si>
  <si>
    <t>全县3个街道、19个乡镇，6626户贫困户、23350贫困人口受益。贫困群众对项目实施效果非常满意。受益</t>
  </si>
  <si>
    <t>满足人民群众日益增长的公共服务需求。改善该村人居环境，项目建成后解决6626户贫困户，23350人贫困人口入厕难问题。贫困群众对项目实施效果非常满意。</t>
  </si>
  <si>
    <t>巩固脱贫成果，提升脱贫质量。解决6626户贫困户，23350人贫困人口入厕难问题，改善村容村貌</t>
  </si>
  <si>
    <t>2019年新蔡县今是街道黄店村村级公厕项目</t>
  </si>
  <si>
    <t>黄店村委，建设高度3.5米、建设面积40平方米三级公厕。建设标准：三级公厕（公厕装修：公厕装修，三格化粪池，污水管网接口等）</t>
  </si>
  <si>
    <t>满足人民群众日益增长的公共服务需求。改善该村人居环境，项目建成后解决该村群众入厕难问题。黄店村委124户贫困户480贫困人口受益。贫困群众对项目实施效果非常满意。</t>
  </si>
  <si>
    <t>巩固脱贫成果，提升脱贫质量。解决124户贫困户，480贫困人口入厕难问题，改善村容村貌</t>
  </si>
  <si>
    <t>2019年新蔡县今是街道黄店村村级公厕二项目</t>
  </si>
  <si>
    <t>巩固脱贫成果，提升脱贫质量。解决124户贫困户，480人贫困人口入厕难问题，改善村容村貌</t>
  </si>
  <si>
    <t>2019年新蔡县今是街道平铺村村级公厕项目</t>
  </si>
  <si>
    <t>平铺村委，建设高度3.5米、建设面积40平方米三级公厕。建设标准：三级公厕（公厕装修：公厕装修，三格化粪池，污水管网接口等）</t>
  </si>
  <si>
    <t>满足人民群众日益增长的公共服务需求。改善该村人居环境，项目建成后解决该村群众入厕难问题。平铺村委55户贫困户161贫困人口受益。贫困群众对项目实施效果非常满意。</t>
  </si>
  <si>
    <t>巩固脱贫成果，提升脱贫质量。解决55贫困户，161人贫困人口入厕难问题，改善村容村貌</t>
  </si>
  <si>
    <t>2019年新蔡县今是街道前楼村村级公厕项目</t>
  </si>
  <si>
    <t>前楼村委，建设高度3.5米、建设面积40平方米三级公厕。建设标准：三级公厕（公厕装修：公厕装修，三格化粪池，污水管网接口等）</t>
  </si>
  <si>
    <t>满足人民群众日益增长的公共服务需求。改善该村人居环境，项目建成后解决该村群众入厕难问题。前楼村委25户贫困户70贫困人口受益。贫困群众对项目实施效果非常满意。</t>
  </si>
  <si>
    <t>巩固脱贫成果，提升脱贫质量。解决25户贫困户，70人贫困人口入厕难问题，改善村容村貌</t>
  </si>
  <si>
    <t>2019年新蔡县今是街道十里铺村村级公厕项目</t>
  </si>
  <si>
    <t>十里铺村委，建设高度3.5米、建设面积40平方米三级公厕。建设标准：三级公厕（公厕装修：公厕装修，三格化粪池，污水管网接口等）</t>
  </si>
  <si>
    <t>满足人民群众日益增长的公共服务需求。改善该村人居环境，项目建成后解决该村群众入厕难问题。十里铺村委20户贫困户63贫困人口受益。贫困群众对项目实施效果非常满意。</t>
  </si>
  <si>
    <t>巩固脱贫成果，提升脱贫质量。解决20户贫困户，63人贫困人口入厕难问题，改善村容村貌</t>
  </si>
  <si>
    <t>2019年新蔡县今是街道黎庙村村级公厕项目</t>
  </si>
  <si>
    <t>黎庙村委，建设高度3.5米、建设面积40平方米三级公厕。建设标准：三级公厕（公厕装修：公厕装修，三格化粪池，污水管网接口等）</t>
  </si>
  <si>
    <t>满足人民群众日益增长的公共服务需求。改善该村人居环境，项目建成后解决该村群众入厕难问题。黎庙村委29户贫困户90贫困人口受益。贫困群众对项目实施效果非常满意。</t>
  </si>
  <si>
    <t>巩固脱贫成果，提升脱贫质量。解决29户贫困户，90人贫困人口入厕难问题，改善村容村貌</t>
  </si>
  <si>
    <t>2019年新蔡县今是街道耿楼村村级公厕项目</t>
  </si>
  <si>
    <t>耿楼村委，建设高度3.5米、建设面积40平方米三级公厕。建设标准：三级公厕（公厕装修：公厕装修，三格化粪池，污水管网接口等）</t>
  </si>
  <si>
    <t>满足人民群众日益增长的公共服务需求。改善该村人居环境，项目建成后解决该村群众入厕难问题。耿楼村委26户贫困户77贫困人口受益。贫困群众对项目实施效果非常满意。</t>
  </si>
  <si>
    <t>巩固脱贫成果，提升脱贫质量。解决26户贫困户，77人贫困人口入厕难问题，改善村容村貌</t>
  </si>
  <si>
    <t>2019年新蔡县月亮湾街道高庄村村级公厕项目</t>
  </si>
  <si>
    <t>高庄村委，建设高度3.5米、建设面积40平方米三级公厕。建设标准：三级公厕（公厕装修：公厕装修，三格化粪池，污水管网接口等）</t>
  </si>
  <si>
    <t>满足人民群众日益增长的公共服务需求。改善该村人居环境，项目建成后解决该村群众入厕难问题。高庄村委156户贫困户404贫困人口受益。贫困群众对项目实施效果非常满意。</t>
  </si>
  <si>
    <t>巩固脱贫成果，提升脱贫质量。解决156户贫困户，404人贫困人口入厕难问题，改善村容村貌</t>
  </si>
  <si>
    <t>2019年新蔡县南湖街道高湾村村级公厕项目</t>
  </si>
  <si>
    <t>高湾村委，建设高度3.5米、建设面积40平方米三级公厕。建设标准：三级公厕（公厕装修：公厕装修，三格化粪池，污水管网接口等）</t>
  </si>
  <si>
    <t>满足人民群众日益增长的公共服务需求。改善该村人居环境，项目建成后解决该村群众入厕难问题。高湾村委18户贫困户70贫困人口受益。贫困群众对项目实施效果非常满意。</t>
  </si>
  <si>
    <t>巩固脱贫成果，提升脱贫质量。解决18户贫困户，70人贫困人口入厕难问题，改善村容村貌</t>
  </si>
  <si>
    <t>2019年新蔡县南湖街道谢湾村村级公厕项目</t>
  </si>
  <si>
    <t>谢湾村委，建设高度3.5米、建设面积40平方米三级公厕。建设标准：三级公厕（公厕装修：公厕装修，三格化粪池，污水管网接口等）</t>
  </si>
  <si>
    <t>满足人民群众日益增长的公共服务需求。改善该村人居环境，项目建成后解决该村群众入厕难问题。谢湾村委42户贫困户170贫困人口受益。贫困群众对项目实施效果非常满意。</t>
  </si>
  <si>
    <t>巩固脱贫成果，提升脱贫质量。解决42户贫困户，170人贫困人口入厕难问题，改善村容村貌</t>
  </si>
  <si>
    <t>2019年新蔡县河坞乡陈庄村村级公厕项目</t>
  </si>
  <si>
    <t>陈庄村委，建设高度3.5米、建设面积40平方米三级公厕。建设标准：三级公厕（公厕装修：公厕装修，三格化粪池，污水管网接口等）</t>
  </si>
  <si>
    <t>满足人民群众日益增长的公共服务需求。改善该村人居环境，项目建成后解决该村群众入厕难问题。陈庄村委223户贫困户767贫困人口受益。贫困群众对项目实施效果非常满意。</t>
  </si>
  <si>
    <t>巩固脱贫成果，提升脱贫质量。解决223户贫困户，767人贫困人口入厕难问题，改善村容村貌</t>
  </si>
  <si>
    <t>2019年新蔡县河坞乡孙堂村村级公厕项目</t>
  </si>
  <si>
    <t>孙堂村委，建设高度3.5米、建设面积40平方米三级公厕。建设标准：三级公厕（公厕装修：公厕装修，三格化粪池，污水管网接口等）</t>
  </si>
  <si>
    <t>满足人民群众日益增长的公共服务需求。改善该村人居环境，项目建成后解决该村群众入厕难问题。孙堂村委23户贫困户83贫困人口受益。贫困群众对项目实施效果非常满意。</t>
  </si>
  <si>
    <t>巩固脱贫成果，提升脱贫质量。解决23户贫困户，83人贫困人口入厕难问题，改善村容村貌</t>
  </si>
  <si>
    <t>2019年新蔡县河坞乡河坞村村级公厕项目</t>
  </si>
  <si>
    <t>河坞村委，建设高度3.5米、建设面积40平方米三级公厕。建设标准：三级公厕（公厕装修：公厕装修，三格化粪池，污水管网接口等）</t>
  </si>
  <si>
    <t>满足人民群众日益增长的公共服务需求。改善该村人居环境，项目建成后解决该村群众入厕难问题。河坞村委74户贫困户256贫困人口受益。贫困群众对项目实施效果非常满意。</t>
  </si>
  <si>
    <t>巩固脱贫成果，提升脱贫质量。解决74户贫困户，256人贫困人口入厕难问题，改善村容村貌</t>
  </si>
  <si>
    <t>2019年新蔡县孙召镇大吴庄村村级公厕项目</t>
  </si>
  <si>
    <t>大吴庄村委，建设高度3.5米、建设面积40平方米三级公厕。建设标准：三级公厕（公厕装修：公厕装修，三格化粪池，污水管网接口等）</t>
  </si>
  <si>
    <t>满足人民群众日益增长的公共服务需求。改善该村人居环境，项目建成后解决该村群众入厕难问题。大吴庄村委79户贫困户271贫困人口受益。贫困群众对项目实施效果非常满意。</t>
  </si>
  <si>
    <t>巩固脱贫成果，提升脱贫质量。解决79户贫困户，271人贫困人口入厕难问题，改善村容村貌</t>
  </si>
  <si>
    <t>2019年新蔡县孙召镇大马庄村村级公厕项目</t>
  </si>
  <si>
    <t>大马庄村委，建设高度3.5米、建设面积40平方米三级公厕。建设标准：三级公厕（公厕装修：公厕装修，三格化粪池，污水管网接口等）</t>
  </si>
  <si>
    <t>满足人民群众日益增长的公共服务需求。改善该村人居环境，项目建成后解决该村群众入厕难问题。大马庄村委46户贫困户180贫困人口受益。贫困群众对项目实施效果非常满意。</t>
  </si>
  <si>
    <t>巩固脱贫成果，提升脱贫质量。解决46户贫困户，180人贫困人口入厕难问题，改善村容村貌</t>
  </si>
  <si>
    <t>2019年新蔡县孙召镇董庄村村级公厕项目</t>
  </si>
  <si>
    <t>董庄村委，建设高度3.5米、建设面积40平方米三级公厕。建设标准：三级公厕（公厕装修：公厕装修，三格化粪池，污水管网接口等）</t>
  </si>
  <si>
    <t>129户贫困户</t>
  </si>
  <si>
    <t>满足人民群众日益增长的公共服务需求。改善该村人居环境，项目建成后解决该村群众入厕难问题。董庄村委129户贫困户441贫困人口受益。贫困群众对项目实施效果非常满意。</t>
  </si>
  <si>
    <t>巩固脱贫成果，提升脱贫质量。解决129户贫困户，441人贫困人口入厕难问题，改善村容村貌</t>
  </si>
  <si>
    <t>2019年新蔡县化庄乡港北村村级公厕项目</t>
  </si>
  <si>
    <t>港北村委，建设高度3.5米、建设面积40平方米三级公厕。建设标准：三级公厕（公厕装修：公厕装修，三格化粪池，污水管网接口等）</t>
  </si>
  <si>
    <t>满足人民群众日益增长的公共服务需求。改善该村人居环境，项目建成后解决该村群众入厕难问题。港北村委75户贫困户288贫困人口受益。贫困群众对项目实施效果非常满意。</t>
  </si>
  <si>
    <t>巩固脱贫成果，提升脱贫质量。解决75户贫困户，288人贫困人口入厕难问题，改善村容村貌</t>
  </si>
  <si>
    <t>2019年新蔡县化庄乡化庄村村级公厕项目</t>
  </si>
  <si>
    <t>化庄村委，建设高度3.5米、建设面积40平方米三级公厕。建设标准：三级公厕（公厕装修：公厕装修，三格化粪池，污水管网接口等）</t>
  </si>
  <si>
    <t>满足人民群众日益增长的公共服务需求。改善该村人居环境，项目建成后解决该村群众入厕难问题。化庄村委49户贫困户161贫困人口受益。贫困群众对项目实施效果非常满意。</t>
  </si>
  <si>
    <t>巩固脱贫成果，提升脱贫质量。解决49户贫困户，161人贫困人口入厕难问题，改善村容村貌</t>
  </si>
  <si>
    <t>2019年新蔡县杨庄户乡吴老庄村村级公厕项目</t>
  </si>
  <si>
    <t>吴老庄村委，建设高度3.5米、建设面积40平方米三级公厕。建设标准：三级公厕（公厕装修：公厕装修，三格化粪池，污水管网接口等）</t>
  </si>
  <si>
    <t>满足人民群众日益增长的公共服务需求。改善该村人居环境，项目建成后解决该村群众入厕难问题。吴老庄村委331户贫困户1156贫困人口受益。贫困群众对项目实施效果非常满意。</t>
  </si>
  <si>
    <t>巩固脱贫成果，提升脱贫质量。解决331户贫困户，1156人贫困人口入厕难问题，改善村容村貌</t>
  </si>
  <si>
    <t>2019年新蔡县杨庄户乡杨集村村级公厕项目</t>
  </si>
  <si>
    <t>杨集村委，建设高度3.5米、建设面积40平方米三级公厕。建设标准：三级公厕（公厕装修：公厕装修，三格化粪池，污水管网接口等）</t>
  </si>
  <si>
    <t>满足人民群众日益增长的公共服务需求。改善该村人居环境，项目建成后解决该村群众入厕难问题。杨集村委80户贫困户224贫困人口受益。贫困群众对项目实施效果非常满意。</t>
  </si>
  <si>
    <t>巩固脱贫成果，提升脱贫质量。解决80户贫困户，224人贫困人口入厕难问题，改善村容村貌</t>
  </si>
  <si>
    <t>2019年新蔡县杨庄户乡杨庄户村村级公厕项目</t>
  </si>
  <si>
    <t>杨庄户村委，建设高度3.5米、建设面积40平方米三级公厕。建设标准：三级公厕（公厕装修：公厕装修，三格化粪池，污水管网接口等）</t>
  </si>
  <si>
    <t>满足人民群众日益增长的公共服务需求。改善该村人居环境，项目建成后解决该村群众入厕难问题。杨庄户村委188户贫困户623贫困人口受益。贫困群众对项目实施效果非常满意。</t>
  </si>
  <si>
    <t>巩固脱贫成果，提升脱贫质量。解决188户贫困户，623人贫困人口入厕难问题，改善村容村貌</t>
  </si>
  <si>
    <t>2019年新蔡县涧头乡杨老庄村村级公厕项目</t>
  </si>
  <si>
    <t>杨老庄村委，建设高度3.5米、建设面积40平方米三级公厕。建设标准：三级公厕（公厕装修：公厕装修，三格化粪池，污水管网接口等）</t>
  </si>
  <si>
    <t>满足人民群众日益增长的公共服务需求。改善该村人居环境，项目建成后解决该村群众入厕难问题。杨老庄村委223户贫困户681贫困人口受益。贫困群众对项目实施效果非常满意。</t>
  </si>
  <si>
    <t>巩固脱贫成果，提升脱贫质量。解决223户贫困户，681人贫困人口入厕难问题，改善村容村貌</t>
  </si>
  <si>
    <t>2019年新蔡县涧头乡涧头村村级公厕项目</t>
  </si>
  <si>
    <t>涧头村委，建设高度3.5米、建设面积40平方米三级公厕。建设标准：三级公厕（公厕装修：公厕装修，三格化粪池，污水管网接口等）</t>
  </si>
  <si>
    <t>满足人民群众日益增长的公共服务需求。改善该村人居环境，项目建成后解决该村群众入厕难问题。涧头村委14户贫困户46贫困人口受益。贫困群众对项目实施效果非常满意。</t>
  </si>
  <si>
    <t>巩固脱贫成果，提升脱贫质量。解决14户贫困户，46人贫困人口入厕难问题，改善村容村貌</t>
  </si>
  <si>
    <t>2019年新蔡县关津乡关津村村级公厕项目</t>
  </si>
  <si>
    <t>关津村委，建设高度3.5米、建设面积40平方米三级公厕。建设标准：三级公厕（公厕装修：公厕装修，三格化粪池，污水管网接口等）</t>
  </si>
  <si>
    <t>满足人民群众日益增长的公共服务需求。改善该村人居环境，项目建成后解决该村群众入厕难问题。关津村委40户贫困户143贫困人口受益。贫困群众对项目实施效果非常满意。</t>
  </si>
  <si>
    <t>巩固脱贫成果，提升脱贫质量。解决40户贫困户，143人贫困人口入厕难问题，改善村容村貌</t>
  </si>
  <si>
    <t>2019年新蔡县关津乡关津村村级公厕二项目</t>
  </si>
  <si>
    <t>2019年新蔡县关津乡李洼村村级公厕项目</t>
  </si>
  <si>
    <t>李洼村委，建设高度3.5米、建设面积40平方米三级公厕。建设标准：三级公厕（公厕装修：公厕装修，三格化粪池，污水管网接口等）</t>
  </si>
  <si>
    <t>满足人民群众日益增长的公共服务需求。改善该村人居环境，项目建成后解决该村群众入厕难问题。李洼村委55户贫困户182贫困人口受益。贫困群众对项目实施效果非常满意。</t>
  </si>
  <si>
    <t>巩固脱贫成果，提升脱贫质量。解决55户贫困户，182人贫困人口入厕难问题，改善村容村貌</t>
  </si>
  <si>
    <t>2019年新蔡县余店镇东王庄村村级公厕项目</t>
  </si>
  <si>
    <t>东王庄村委，建设高度3.5米、建设面积40平方米三级公厕。建设标准：三级公厕（公厕装修：公厕装修，三格化粪池，污水管网接口等）</t>
  </si>
  <si>
    <t>满足人民群众日益增长的公共服务需求。改善该村人居环境，项目建成后解决该村群众入厕难问题。东王庄村委24户贫困户72贫困人口受益。贫困群众对项目实施效果非常满意。</t>
  </si>
  <si>
    <t>巩固脱贫成果，提升脱贫质量。解决24户贫困户，72人贫困人口入厕难问题，改善村容村貌</t>
  </si>
  <si>
    <t>2019年新蔡县余店镇郭店村村级公厕项目</t>
  </si>
  <si>
    <t>郭店村委，建设高度3.5米、建设面积40平方米三级公厕。建设标准：三级公厕（公厕装修：公厕装修，三格化粪池，污水管网接口等）</t>
  </si>
  <si>
    <t>满足人民群众日益增长的公共服务需求。改善该村人居环境，项目建成后解决该村群众入厕难问题。郭店村委34户贫困户95贫困人口受益。贫困群众对项目实施效果非常满意。</t>
  </si>
  <si>
    <t>巩固脱贫成果，提升脱贫质量。解决34户贫困户，95人贫困人口入厕难问题，改善村容村貌</t>
  </si>
  <si>
    <t>2019年新蔡县余店镇赵庄村村级公厕项目</t>
  </si>
  <si>
    <t>赵庄村委，建设高度3.5米、建设面积40平方米三级公厕。建设标准：三级公厕（公厕装修：公厕装修，三格化粪池，污水管网接口等）</t>
  </si>
  <si>
    <t>满足人民群众日益增长的公共服务需求。改善该村人居环境，项目建成后解决该村群众入厕难问题。赵庄村委40户贫困户122贫困人口受益。贫困群众对项目实施效果非常满意。</t>
  </si>
  <si>
    <t>巩固脱贫成果，提升脱贫质量。解决40户贫困户，122人贫困人口入厕难问题，改善村容村貌</t>
  </si>
  <si>
    <t>2019年新蔡县余店镇余围孜村村级公厕项目</t>
  </si>
  <si>
    <t>余围孜村委，建设高度3.5米、建设面积40平方米三级公厕。建设标准：三级公厕（公厕装修：公厕装修，三格化粪池，污水管网接口等）</t>
  </si>
  <si>
    <t>满足人民群众日益增长的公共服务需求。改善该村人居环境，项目建成后解决该村群众入厕难问题。余围孜村委86户贫困户299贫困人口受益。贫困群众对项目实施效果非常满意。</t>
  </si>
  <si>
    <t>巩固脱贫成果，提升脱贫质量。解决86户贫困户，299人贫困人口入厕难问题，改善村容村貌</t>
  </si>
  <si>
    <t>2019年新蔡县余店镇张桥村村级公厕项目</t>
  </si>
  <si>
    <t>张桥村委，建设高度3.5米、建设面积40平方米三级公厕。建设标准：三级公厕（公厕装修：公厕装修，三格化粪池，污水管网接口等）</t>
  </si>
  <si>
    <t>满足人民群众日益增长的公共服务需求。改善该村人居环境，项目建成后解决该村群众入厕难问题。张桥村委40户贫困户125贫困人口受益。贫困群众对项目实施效果非常满意。</t>
  </si>
  <si>
    <t>巩固脱贫成果，提升脱贫质量。解决40户贫困户，125人贫困人口入厕难问题，改善村容村貌</t>
  </si>
  <si>
    <t>2019年新蔡县余店镇大王庄村村级公厕项目</t>
  </si>
  <si>
    <t>大王庄村委，建设高度3.5米、建设面积40平方米三级公厕。建设标准：三级公厕（公厕装修：公厕装修，三格化粪池，污水管网接口等）</t>
  </si>
  <si>
    <t>满足人民群众日益增长的公共服务需求。改善该村人居环境，项目建成后解决该村群众入厕难问题。大王庄村委36户贫困户91贫困人口受益。贫困群众对项目实施效果非常满意。</t>
  </si>
  <si>
    <t>巩固脱贫成果，提升脱贫质量。解决36户贫困户，91人贫困人口入厕难问题，改善村容村貌</t>
  </si>
  <si>
    <t>2019年新蔡县余店镇姜庙村村级公厕项目</t>
  </si>
  <si>
    <t>姜庙村委，建设高度3.5米、建设面积40平方米三级公厕。建设标准：三级公厕（公厕装修：公厕装修，三格化粪池，污水管网接口等）</t>
  </si>
  <si>
    <t>满足人民群众日益增长的公共服务需求。改善该村人居环境，项目建成后解决该村群众入厕难问题。姜庙村委23户贫困户75贫困人口受益。贫困群众对项目实施效果非常满意。</t>
  </si>
  <si>
    <t>巩固脱贫成果，提升脱贫质量。解决23户贫困户，75人贫困人口入厕难问题，改善村容村貌</t>
  </si>
  <si>
    <t>2019年新蔡县余店镇韩店村村级公厕项目</t>
  </si>
  <si>
    <t>韩店村委，建设高度3.5米、建设面积40平方米三级公厕。建设标准：三级公厕（公厕装修：公厕装修，三格化粪池，污水管网接口等）</t>
  </si>
  <si>
    <t>满足人民群众日益增长的公共服务需求。改善该村人居环境，项目建成后解决该村群众入厕难问题。韩店村委20户贫困户57贫困人口受益。贫困群众对项目实施效果非常满意。</t>
  </si>
  <si>
    <t>巩固脱贫成果，提升脱贫质量。解决20户贫困户，57人贫困人口入厕难问题，改善村容村貌</t>
  </si>
  <si>
    <t>2019年新蔡县余店镇黄湾村村级公厕项目</t>
  </si>
  <si>
    <t>黄湾村委，建设高度3.5米、建设面积40平方米三级公厕。建设标准：三级公厕（公厕装修：公厕装修，三格化粪池，污水管网接口等）</t>
  </si>
  <si>
    <t>满足人民群众日益增长的公共服务需求。改善该村人居环境，项目建成后解决该村群众入厕难问题。黄湾村委38户贫困户114贫困人口受益。贫困群众对项目实施效果非常满意。</t>
  </si>
  <si>
    <t>巩固脱贫成果，提升脱贫质量。解决38户贫困户，114人贫困人口入厕难问题，改善村容村貌</t>
  </si>
  <si>
    <t>2019年新蔡县黄楼镇秦桥村村级公厕项目</t>
  </si>
  <si>
    <t>秦桥村委，建设高度3.5米、建设面积40平方米三级公厕。建设标准：三级公厕（公厕装修：公厕装修，三格化粪池，污水管网接口等）</t>
  </si>
  <si>
    <t>167户贫困户</t>
  </si>
  <si>
    <t>满足人民群众日益增长的公共服务需求。改善该村人居环境，项目建成后解决该村群众入厕难问题。秦桥村委167户贫困户667贫困人口受益。贫困群众对项目实施效果非常满意。</t>
  </si>
  <si>
    <t>巩固脱贫成果，提升脱贫质量。解决167户贫困户，667人贫困人口入厕难问题，改善村容村貌</t>
  </si>
  <si>
    <t>2019年新蔡县黄楼镇黄寨村村级公厕项目</t>
  </si>
  <si>
    <t>黄寨村委，建设高度3.5米、建设面积40平方米三级公厕。建设标准：三级公厕（公厕装修：公厕装修，三格化粪池，污水管网接口等）</t>
  </si>
  <si>
    <t>满足人民群众日益增长的公共服务需求。改善该村人居环境，项目建成后解决该村群众入厕难问题。黄寨村委43户贫困户150贫困人口受益。贫困群众对项目实施效果非常满意。</t>
  </si>
  <si>
    <t>巩固脱贫成果，提升脱贫质量。解决43户贫困户，150人贫困人口入厕难问题，改善村容村貌</t>
  </si>
  <si>
    <t>2019年新蔡县黄楼镇徐庄村村级公厕项目</t>
  </si>
  <si>
    <t>黄楼镇徐庄村</t>
  </si>
  <si>
    <t>徐庄村委，建设高度3.5米、建设面积40平方米三级公厕。建设标准：三级公厕（公厕装修：公厕装修，三格化粪池，污水管网接口等）</t>
  </si>
  <si>
    <t>177户贫困户</t>
  </si>
  <si>
    <t>满足人民群众日益增长的公共服务需求。改善该村人居环境，项目建成后解决该村群众入厕难问题。徐庄村委177户贫困户688贫困人口受益。贫困群众对项目实施效果非常满意。</t>
  </si>
  <si>
    <t>巩固脱贫成果，提升脱贫质量。解决177户贫困户，688人贫困人口入厕难问题，改善村容村貌</t>
  </si>
  <si>
    <t>2019年新蔡县黄楼镇前李村村级公厕项目</t>
  </si>
  <si>
    <t>黄楼镇前李村</t>
  </si>
  <si>
    <t>前李村委，建设高度3.5米、建设面积40平方米三级公厕。建设标准：三级公厕（公厕装修：公厕装修，三格化粪池，污水管网接口等）</t>
  </si>
  <si>
    <t>满足人民群众日益增长的公共服务需求。改善该村人居环境，项目建成后解决该村群众入厕难问题。前李村委50户贫困户185贫困人口受益。贫困群众对项目实施效果非常满意。</t>
  </si>
  <si>
    <t>巩固脱贫成果，提升脱贫质量。解决50户贫困户，185人贫困人口入厕难问题，改善村容村貌</t>
  </si>
  <si>
    <t>2019年新蔡县黄楼镇王港村村级公厕项目</t>
  </si>
  <si>
    <t>黄楼镇王港村</t>
  </si>
  <si>
    <t>王港村委，建设高度3.5米、建设面积40平方米三级公厕。建设标准：三级公厕（公厕装修：公厕装修，三格化粪池，污水管网接口等）</t>
  </si>
  <si>
    <t>满足人民群众日益增长的公共服务需求。改善该村人居环境，项目建成后解决该村群众入厕难问题。王港村委288户贫困户982贫困人口受益。贫困群众对项目实施效果非常满意。</t>
  </si>
  <si>
    <t>巩固脱贫成果，提升脱贫质量。解决288户贫困户，982人贫困人口入厕难问题，改善村容村貌</t>
  </si>
  <si>
    <t>2019年新蔡县黄楼镇鲁庄村村级公厕项目</t>
  </si>
  <si>
    <t>鲁庄村委，建设高度3.5米、建设面积40平方米三级公厕。建设标准：三级公厕（公厕装修：公厕装修，三格化粪池，污水管网接口等）</t>
  </si>
  <si>
    <t>满足人民群众日益增长的公共服务需求。改善该村人居环境，项目建成后解决该村群众入厕难问题。鲁庄村委288户贫困户977贫困人口受益。贫困群众对项目实施效果非常满意。</t>
  </si>
  <si>
    <t>巩固脱贫成果，提升脱贫质量。解决288户贫困户，977人贫困人口入厕难问题，改善村容村貌</t>
  </si>
  <si>
    <t>2019年新蔡县李桥回族镇李桥村村级公厕项目</t>
  </si>
  <si>
    <t>李桥村委，建设高度3.5米、建设面积40平方米三级公厕。建设标准：三级公厕（公厕装修：公厕装修，三格化粪池，污水管网接口等）</t>
  </si>
  <si>
    <t>满足人民群众日益增长的公共服务需求。改善该村人居环境，项目建成后解决该村群众入厕难问题。李桥村委61户贫困户226贫困人口受益。贫困群众对项目实施效果非常满意。</t>
  </si>
  <si>
    <t>巩固脱贫成果，提升脱贫质量。解决61户贫困户，226人贫困人口入厕难问题，改善村容村貌</t>
  </si>
  <si>
    <t>2019年新蔡县李桥回族镇李桥村村级公厕二项目</t>
  </si>
  <si>
    <t>巩固脱贫成果，提升脱贫质量。解决61户贫困户，223人贫困人口入厕难问题，改善村容村貌</t>
  </si>
  <si>
    <t>2019年新蔡县李桥回族镇石庄村村级公厕项目</t>
  </si>
  <si>
    <t>石庄村委，建设高度3.5米、建设面积40平方米三级公厕。建设标准：三级公厕（公厕装修：公厕装修，三格化粪池，污水管网接口等）</t>
  </si>
  <si>
    <t>满足人民群众日益增长的公共服务需求。改善该村人居环境，项目建成后解决该村群众入厕难问题。石庄村委155户贫困户576贫困人口受益。贫困群众对项目实施效果非常满意。</t>
  </si>
  <si>
    <t>巩固脱贫成果，提升脱贫质量。解决155户贫困户，576人贫困人口入厕难问题，改善村容村貌</t>
  </si>
  <si>
    <t>2019年新蔡县李桥回族镇常老庄村村级公厕项目</t>
  </si>
  <si>
    <t>常老庄村委，建设高度3.5米、建设面积40平方米三级公厕。建设标准：三级公厕（公厕装修：公厕装修，三格化粪池，污水管网接口等）</t>
  </si>
  <si>
    <t>满足人民群众日益增长的公共服务需求。改善该村人居环境，项目建成后解决该村群众入厕难问题。常老庄村委162户贫困户614贫困人口受益。贫困群众对项目实施效果非常满意。</t>
  </si>
  <si>
    <t>巩固脱贫成果，提升脱贫质量。解决162户贫困户，614人贫困人口入厕难问题，改善村容村貌</t>
  </si>
  <si>
    <t>2019年新蔡县李桥回族镇大郭庄村村级公厕项目</t>
  </si>
  <si>
    <t>大郭庄村委，建设高度3.5米、建设面积40平方米三级公厕。建设标准：三级公厕（公厕装修：公厕装修，三格化粪池，污水管网接口等）</t>
  </si>
  <si>
    <t>满足人民群众日益增长的公共服务需求。改善该村人居环境，项目建成后解决该村群众入厕难问题。大郭庄村委137户贫困户贫困贫困人口受益。贫困群众对项目实施效果非常满意。525贫困人口受益。贫困群众对项目实施效果非常满意。</t>
  </si>
  <si>
    <t>巩固脱贫成果，提升脱贫质量。解决137户贫困户，525人贫困人口入厕难问题，改善村容村貌</t>
  </si>
  <si>
    <t>2019年新蔡县李桥回族镇常湾村村级公厕项目</t>
  </si>
  <si>
    <t>常湾村委，建设高度3.5米、建设面积40平方米三级公厕。建设标准：三级公厕（公厕装修：公厕装修，三格化粪池，污水管网接口等）</t>
  </si>
  <si>
    <t>满足人民群众日益增长的公共服务需求。改善该村人居环境，项目建成后解决该村群众入厕难问题。常湾村委40户贫困户120贫困人口受益。贫困群众对项目实施效果非常满意。</t>
  </si>
  <si>
    <t>巩固脱贫成果，提升脱贫质量。解决40户贫困户，120人贫困人口入厕难问题，改善村容村貌</t>
  </si>
  <si>
    <t>2019年新蔡县李桥回族镇大李庄村村级公厕项目</t>
  </si>
  <si>
    <t>大李庄村委，建设高度3.5米、建设面积40平方米三级公厕。建设标准：三级公厕（公厕装修：公厕装修，三格化粪池，污水管网接口等）</t>
  </si>
  <si>
    <t>满足人民群众日益增长的公共服务需求。改善该村人居环境，项目建成后解决该村群众入厕难问题。大李庄村委67户贫困户261贫困人口受益。贫困群众对项目实施效果非常满意。</t>
  </si>
  <si>
    <t>巩固脱贫成果，提升脱贫质量。解决67户贫困户，261人贫困人口入厕难问题，改善村容村貌</t>
  </si>
  <si>
    <t>2019年新蔡县李桥回族镇周庄村村级公厕项目</t>
  </si>
  <si>
    <t>周庄村委，建设高度3.5米、建设面积40平方米三级公厕。建设标准：三级公厕（公厕装修：公厕装修，三格化粪池，污水管网接口等）</t>
  </si>
  <si>
    <t>满足人民群众日益增长的公共服务需求。改善该村人居环境，项目建成后解决该村群众入厕难问题。周庄村委61户贫困户218贫困人口受益。贫困群众对项目实施效果非常满意。</t>
  </si>
  <si>
    <t>巩固脱贫成果，提升脱贫质量。解决61户贫困户，218人贫困人口入厕难问题，改善村容村貌</t>
  </si>
  <si>
    <t>2019年新蔡县李桥回族镇葛陵村村级公厕项目</t>
  </si>
  <si>
    <t>葛陵村委，建设高度3.5米、建设面积40平方米三级公厕。建设标准：三级公厕（公厕装修：公厕装修，三格化粪池，污水管网接口等）</t>
  </si>
  <si>
    <t>满足人民群众日益增长的公共服务需求。改善该村人居环境，项目建成后解决该村群众入厕难问题。葛陵村委238户贫困户976贫困人口受益。贫困群众对项目实施效果非常满意。</t>
  </si>
  <si>
    <t>巩固脱贫成果，提升脱贫质量。解决238户贫困户，976人贫困人口入厕难问题，改善村容村貌</t>
  </si>
  <si>
    <t>2019年新蔡县李桥回族镇夏庄村村级公厕项目</t>
  </si>
  <si>
    <t>夏庄村委，建设高度3.5米、建设面积40平方米三级公厕。建设标准：三级公厕（公厕装修：公厕装修，三格化粪池，污水管网接口等）</t>
  </si>
  <si>
    <t>满足人民群众日益增长的公共服务需求。改善该村人居环境，项目建成后解决该村群众入厕难问题。夏庄村委77户贫困户299贫困人口受益。贫困群众对项目实施效果非常满意。</t>
  </si>
  <si>
    <t>巩固脱贫成果，提升脱贫质量。解决77户贫困户，299人贫困人口入厕难问题，改善村容村貌</t>
  </si>
  <si>
    <t>2019年新蔡县弥陀寺乡代庙村村级公厕项目</t>
  </si>
  <si>
    <t>代庙村委，建设高度3.5米、建设面积40平方米三级公厕。建设标准：三级公厕（公厕装修：公厕装修，三格化粪池，污水管网接口等）</t>
  </si>
  <si>
    <t>满足人民群众日益增长的公共服务需求。改善该村人居环境，项目建成后解决该村群众入厕难问题。代庙村委22户贫困户75贫困人口受益。贫困群众对项目实施效果非常满意。</t>
  </si>
  <si>
    <t>巩固脱贫成果，提升脱贫质量。解决22户贫困户，75人贫困人口入厕难问题，改善村容村貌</t>
  </si>
  <si>
    <t>2019年新蔡县弥陀寺乡拐张庄村村级公厕项目</t>
  </si>
  <si>
    <t>拐张庄村委，建设高度3.5米、建设面积40平方米三级公厕。建设标准：三级公厕（公厕装修：公厕装修，三格化粪池，污水管网接口等）</t>
  </si>
  <si>
    <t>满足人民群众日益增长的公共服务需求。改善该村人居环境，项目建成后解决该村群众入厕难问题。拐张庄村委169户贫困户588贫困人口受益。贫困群众对项目实施效果非常满意。</t>
  </si>
  <si>
    <t>巩固脱贫成果，提升脱贫质量。解决169户贫困户，588人贫困人口入厕难问题，改善村容村貌</t>
  </si>
  <si>
    <t>2019年新蔡县弥陀寺乡王桥村村级公厕项目</t>
  </si>
  <si>
    <t>王桥村委，建设高度3.5米、建设面积40平方米三级公厕。建设标准：三级公厕（公厕装修：公厕装修，三格化粪池，污水管网接口等）</t>
  </si>
  <si>
    <t>满足人民群众日益增长的公共服务需求。改善该村人居环境，项目建成后解决该村群众入厕难问题。王桥村委33户贫困户134贫困人口受益。贫困群众对项目实施效果非常满意。</t>
  </si>
  <si>
    <t>巩固脱贫成果，提升脱贫质量。解决33户贫困户，134人贫困人口入厕难问题，改善村容村貌</t>
  </si>
  <si>
    <t>2019年新蔡县弥陀寺乡常桥村村级公厕项目</t>
  </si>
  <si>
    <t>常桥村委，建设高度3.5米、建设面积40平方米三级公厕。建设标准：三级公厕（公厕装修：公厕装修，三格化粪池，污水管网接口等）</t>
  </si>
  <si>
    <t>满足人民群众日益增长的公共服务需求。改善该村人居环境，项目建成后解决该村群众入厕难问题。常桥村委52户贫困户166贫困人口受益。贫困群众对项目实施效果非常满意。</t>
  </si>
  <si>
    <t>巩固脱贫成果，提升脱贫质量。解决52户贫困户，166人贫困人口入厕难问题，改善村容村貌</t>
  </si>
  <si>
    <t>2019年新蔡县弥陀寺乡程小寨村村级公厕项目</t>
  </si>
  <si>
    <t>程小寨村委，建设高度3.5米、建设面积40平方米三级公厕。建设标准：三级公厕（公厕装修：公厕装修，三格化粪池，污水管网接口等）</t>
  </si>
  <si>
    <t>满足人民群众日益增长的公共服务需求。改善该村人居环境，项目建成后解决该村群众入厕难问题。程小寨村委102户贫困户393贫困人口受益。贫困群众对项目实施效果非常满意。</t>
  </si>
  <si>
    <t>巩固脱贫成果，提升脱贫质量。解决102户贫困户，393人贫困人口入厕难问题，改善村容村貌</t>
  </si>
  <si>
    <t>2019年新蔡县弥陀寺乡后岭村村级公厕项目</t>
  </si>
  <si>
    <t>后岭村委，建设高度3.5米、建设面积40平方米三级公厕。建设标准：三级公厕（公厕装修：公厕装修，三格化粪池，污水管网接口等）</t>
  </si>
  <si>
    <t>满足人民群众日益增长的公共服务需求。改善该村人居环境，项目建成后解决该村群众入厕难问题。后岭村委67户贫困户247贫困人口受益。贫困群众对项目实施效果非常满意。</t>
  </si>
  <si>
    <t>巩固脱贫成果，提升脱贫质量。解决67户贫困户，247人贫困人口入厕难问题，改善村容村貌</t>
  </si>
  <si>
    <t>2019年新蔡县弥陀寺乡小朱庄村村级公厕项目</t>
  </si>
  <si>
    <t>小朱庄村委，建设高度3.5米、建设面积40平方米三级公厕。建设标准：三级公厕（公厕装修：公厕装修，三格化粪池，污水管网接口等）</t>
  </si>
  <si>
    <t>满足人民群众日益增长的公共服务需求。改善该村人居环境，项目建成后解决该村群众入厕难问题。小朱庄村委40户贫困户132贫困人口受益。贫困群众对项目实施效果非常满意。</t>
  </si>
  <si>
    <t>巩固脱贫成果，提升脱贫质量。解决40户贫困户，132人贫困人口入厕难问题，改善村容村貌</t>
  </si>
  <si>
    <t>2019年新蔡县栎城乡张庙村村级公厕项目</t>
  </si>
  <si>
    <t>张庙村委，建设高度3.5米、建设面积40平方米三级公厕。建设标准：三级公厕（公厕装修：公厕装修，三格化粪池，污水管网接口等）</t>
  </si>
  <si>
    <t>满足人民群众日益增长的公共服务需求。改善该村人居环境，项目建成后解决该村群众入厕难问题。张庙村委199户贫困户660贫困人口受益。贫困群众对项目实施效果非常满意。</t>
  </si>
  <si>
    <t>巩固脱贫成果，提升脱贫质量。解决199户贫困户，660人贫困人口入厕难问题，改善村容村貌</t>
  </si>
  <si>
    <t>2019年新蔡县栎城乡六里棚村村级公厕项目</t>
  </si>
  <si>
    <t>六里棚村委，建设高度3.5米、建设面积40平方米三级公厕。建设标准：三级公厕（公厕装修：公厕装修，三格化粪池，污水管网接口等）</t>
  </si>
  <si>
    <t>满足人民群众日益增长的公共服务需求。改善该村人居环境，项目建成后解决该村群众入厕难问题。六里棚村委35户贫困户122贫困人口受益。贫困群众对项目实施效果非常满意。</t>
  </si>
  <si>
    <t>巩固脱贫成果，提升脱贫质量。解决35户贫困户，122人贫困人口入厕难问题，改善村容村貌</t>
  </si>
  <si>
    <t>2019年新蔡县顿岗乡顿岗村村级公厕项目</t>
  </si>
  <si>
    <t>顿岗村委，建设高度3.5米、建设面积40平方米三级公厕。建设标准：三级公厕（公厕装修：公厕装修，三格化粪池，污水管网接口等）</t>
  </si>
  <si>
    <t>顿岗村</t>
  </si>
  <si>
    <t>满足人民群众日益增长的公共服务需求。改善该村人居环境，项目建成后解决该村群众入厕难问题。顿岗村委32户贫困户95贫困人口受益。贫困群众对项目实施效果非常满意。</t>
  </si>
  <si>
    <t>巩固脱贫成果，提升脱贫质量。解决32户贫困户，95人贫困人口入厕难问题，改善村容村貌</t>
  </si>
  <si>
    <t>2019年新蔡县顿岗乡双庄村村级公厕项目</t>
  </si>
  <si>
    <t>双庄村委，建设高度3.5米、建设面积40平方米三级公厕。建设标准：三级公厕（公厕装修：公厕装修，三格化粪池，污水管网接口等）</t>
  </si>
  <si>
    <t>满足人民群众日益增长的公共服务需求。改善该村人居环境，项目建成后解决该村群众入厕难问题。双庄村委143户贫困户498贫困人口受益。贫困群众对项目实施效果非常满意。</t>
  </si>
  <si>
    <t>巩固脱贫成果，提升脱贫质量。解决143户贫困户，498人贫困人口入厕难问题，改善村容村貌</t>
  </si>
  <si>
    <t>2019年新蔡县顿岗乡支湾村村级公厕项目</t>
  </si>
  <si>
    <t>支湾村委，建设高度3.5米、建设面积40平方米三级公厕。建设标准：三级公厕（公厕装修：公厕装修，三格化粪池，污水管网接口等）</t>
  </si>
  <si>
    <t>满足人民群众日益增长的公共服务需求。改善该村人居环境，项目建成后解决该村群众入厕难问题。支湾村委196户贫困户806贫困人口受益。贫困群众对项目实施效果非常满意。</t>
  </si>
  <si>
    <t>巩固脱贫成果，提升脱贫质量。解决196户贫困户，806贫困人口入厕难问题，改善村容村貌</t>
  </si>
  <si>
    <t>2019年新蔡县宋岗乡王湾村村级公厕项目</t>
  </si>
  <si>
    <t>王湾村委，建设高度3.5米、建设面积40平方米三级公厕。建设标准：三级公厕（公厕装修：公厕装修，三格化粪池，污水管网接口等）</t>
  </si>
  <si>
    <t>满足人民群众日益增长的公共服务需求。改善该村人居环境，项目建成后解决该村群众入厕难问题。王湾村委88户贫困户333贫困人口受益。贫困群众对项目实施效果非常满意。</t>
  </si>
  <si>
    <t>巩固脱贫成果，提升脱贫质量。解决88户贫困户，333人贫困人口入厕难问题，改善村容村貌</t>
  </si>
  <si>
    <t>2019年新蔡县龙口镇党庄村村级公厕项目</t>
  </si>
  <si>
    <t>党庄村委，建设高度3.5米、建设面积40平方米三级公厕。建设标准：三级公厕（公厕装修：公厕装修，三格化粪池，污水管网接口等）</t>
  </si>
  <si>
    <t>满足人民群众日益增长的公共服务需求。改善该村人居环境，项目建成后解决该村群众入厕难问题。党庄村委173户贫困户715贫困人口受益。贫困群众对项目实施效果非常满意。</t>
  </si>
  <si>
    <t>巩固脱贫成果，提升脱贫质量。解决173户贫困户，715人贫困人口入厕难问题，改善村容村貌</t>
  </si>
  <si>
    <t>2019年新蔡县韩集镇大秦庄村村级公厕项目</t>
  </si>
  <si>
    <t>大秦庄村委，建设高度3.5米、建设面积40平方米三级公厕。建设标准：三级公厕（公厕装修：公厕装修，三格化粪池，污水管网接口等）</t>
  </si>
  <si>
    <t>满足人民群众日益增长的公共服务需求。改善该村人居环境，项目建成后解决该村群众入厕难问题。大秦庄村委120户贫困户403贫困人口受益。贫困群众对项目实施效果非常满意。</t>
  </si>
  <si>
    <t>巩固脱贫成果，提升脱贫质量。解决120户贫困户，403人贫困人口入厕难问题，改善村容村貌</t>
  </si>
  <si>
    <t>2019年新蔡县韩集镇韩集村村级公厕项目</t>
  </si>
  <si>
    <t>韩集村委，建设高度3.5米、建设面积40平方米三级公厕。建设标准：三级公厕（公厕装修：公厕装修，三格化粪池，污水管网接口等）</t>
  </si>
  <si>
    <t>满足人民群众日益增长的公共服务需求。改善该村人居环境，项目建成后解决该村群众入厕难问题。韩集村委24户贫困户80贫困人口受益。贫困群众对项目实施效果非常满意。</t>
  </si>
  <si>
    <t>巩固脱贫成果，提升脱贫质量。解决24户贫困户，80人贫困人口入厕难问题，改善村容村貌</t>
  </si>
  <si>
    <t>2019年新蔡县棠村镇徐庄村村级公厕项目</t>
  </si>
  <si>
    <t>满足人民群众日益增长的公共服务需求。改善该村人居环境，项目建成后解决该村群众入厕难问题。徐庄村委148户贫困户588贫困人口受益。贫困群众对项目实施效果非常满意。</t>
  </si>
  <si>
    <t>巩固脱贫成果，提升脱贫质量。解决148户贫困户，588人贫困人口入厕难问题，改善村容村貌</t>
  </si>
  <si>
    <t>2019年新蔡县棠村镇棠村村村级公厕项目</t>
  </si>
  <si>
    <t>新棠村村委，建设高度3.5米、建设面积40平方米三级公厕。建设标准：三级公厕（公厕装修：公厕装修，三格化粪池，污水管网接口等）</t>
  </si>
  <si>
    <t>满足人民群众日益增长的公共服务需求。改善该村人居环境，项目建成后解决该村群众入厕难问题。棠村村委21户贫困户84贫困人口受益。贫困群众对项目实施效果非常满意。</t>
  </si>
  <si>
    <t>巩固脱贫成果，提升脱贫质量。解决21户贫困户，84人贫困人口入厕难问题，改善村容村貌</t>
  </si>
  <si>
    <t>2019年新蔡县练村镇冯庄村村级公厕项目</t>
  </si>
  <si>
    <t>冯庄村委，建设高度3.5米、建设面积40平方米三级公厕。建设标准：三级公厕（公厕装修：公厕装修，三格化粪池，污水管网接口等）</t>
  </si>
  <si>
    <t>满足人民群众日益增长的公共服务需求。改善该村人居环境，项目建成后解决该村群众入厕难问题。冯庄村委66户贫困户199贫困人口受益。贫困群众对项目实施效果非常满意。</t>
  </si>
  <si>
    <t>巩固脱贫成果，提升脱贫质量。解决66户贫困户，199人贫困人口入厕难问题，改善村容村貌</t>
  </si>
  <si>
    <t>2019年新蔡县练村镇练村村村级公厕项目</t>
  </si>
  <si>
    <t>练村村委，建设高度3.5米、建设面积40平方米三级公厕。建设标准：三级公厕（公厕装修：公厕装修，三格化粪池，污水管网接口等）</t>
  </si>
  <si>
    <t>满足人民群众日益增长的公共服务需求。改善该村人居环境，项目建成后解决该村群众入厕难问题。练村村委41户贫困户152贫困人口受益。贫困群众对项目实施效果非常满意。</t>
  </si>
  <si>
    <t>巩固脱贫成果，提升脱贫质量。解决41户贫困户，152人贫困人口入厕难问题，改善村容村貌</t>
  </si>
  <si>
    <t>2019年新蔡县练村镇郑庄村村级公厕项目</t>
  </si>
  <si>
    <t>郑庄村委，建设高度3.5米、建设面积40平方米三级公厕。建设标准：三级公厕（公厕装修：公厕装修，三格化粪池，污水管网接口等）</t>
  </si>
  <si>
    <t>满足人民群众日益增长的公共服务需求。改善该村人居环境，项目建成后解决该村群众入厕难问题。郑庄村委50户贫困户200贫困人口受益。贫困群众对项目实施效果非常满意。</t>
  </si>
  <si>
    <t>巩固脱贫成果，提升脱贫质量。解决50户贫困户，200人贫困人口入厕难问题，改善村容村貌</t>
  </si>
  <si>
    <t>2019年新蔡县练村镇金庄村村级公厕项目</t>
  </si>
  <si>
    <t>金庄村委，建设高度3.5米、建设面积40平方米三级公厕。建设标准：三级公厕（公厕装修：公厕装修，三格化粪池，污水管网接口等）</t>
  </si>
  <si>
    <t>满足人民群众日益增长的公共服务需求。改善该村人居环境，项目建成后解决该村群众入厕难问题。金庄村委102户贫困户380贫困人口受益。贫困群众对项目实施效果非常满意。</t>
  </si>
  <si>
    <t>巩固脱贫成果，提升脱贫质量。解决102户贫困户，380人贫困人口入厕难问题，改善村容村貌</t>
  </si>
  <si>
    <t>2019年新蔡县佛阁寺镇梅李庄村村级公厕项目</t>
  </si>
  <si>
    <t>梅李庄村委，建设高度3.5米、建设面积40平方米三级公厕。建设标准：三级公厕（公厕装修：公厕装修，三格化粪池，污水管网接口等）</t>
  </si>
  <si>
    <t>满足人民群众日益增长的公共服务需求。改善该村人居环境，项目建成后解决该村群众入厕难问题。梅李庄村委74户贫困户202贫困人口受益。贫困群众对项目实施效果非常满意。</t>
  </si>
  <si>
    <t>巩固脱贫成果，提升脱贫质量。解决74户贫困户，202人贫困人口入厕难问题，改善村容村貌</t>
  </si>
  <si>
    <t>2019年新蔡县佛阁寺镇项寨村村级公厕项目</t>
  </si>
  <si>
    <t>项寨村委，建设高度3.5米、建设面积40平方米三级公厕。建设标准：三级公厕（公厕装修：公厕装修，三格化粪池，污水管网接口等）</t>
  </si>
  <si>
    <t>满足人民群众日益增长的公共服务需求。改善该村人居环境，项目建成后解决该村群众入厕难问题。项寨村委50户贫困户140贫困人口受益。贫困群众对项目实施效果非常满意。</t>
  </si>
  <si>
    <t>巩固脱贫成果，提升脱贫质量。解决50户贫困户，140人贫困人口入厕难问题，改善村容村貌</t>
  </si>
  <si>
    <t>2019年新蔡县佛阁寺镇展吴庄村村级公厕项目</t>
  </si>
  <si>
    <t>展吴庄村委，建设高度3.5米、建设面积40平方米三级公厕。建设标准：三级公厕（公厕装修：公厕装修，三格化粪池，污水管网接口等）</t>
  </si>
  <si>
    <t>满足人民群众日益增长的公共服务需求。改善该村人居环境，项目建成后解决该村群众入厕难问题。展吴庄村委83户贫困户297贫困人口受益。贫困群众对项目实施效果非常满意。</t>
  </si>
  <si>
    <t>巩固脱贫成果，提升脱贫质量。解决83户贫困户，297人贫困人口入厕难问题，改善村容村貌</t>
  </si>
  <si>
    <t>2019年新蔡县砖店镇砖店村村级公厕项目</t>
  </si>
  <si>
    <t>砖店村委，建设高度3.5米、建设面积40平方米三级公厕。建设标准：三级公厕（公厕装修：公厕装修，三格化粪池，污水管网接口等）</t>
  </si>
  <si>
    <t>满足人民群众日益增长的公共服务需求。改善该村人居环境，项目建成后解决该村群众入厕难问题。砖店村委20户贫困户60贫困人口受益。贫困群众对项目实施效果非常满意。</t>
  </si>
  <si>
    <t>巩固脱贫成果，提升脱贫质量。解决20户贫困户，60人贫困人口入厕难问题，改善村容村貌</t>
  </si>
  <si>
    <t>2019年新蔡县砖店镇砖店村村级公厕二项目</t>
  </si>
  <si>
    <t>一、农村生活污水治理</t>
  </si>
  <si>
    <t>2019年关津乡翁庄村农村生活污水治理项目</t>
  </si>
  <si>
    <t>1、黄新庄至南新庄黑臭水体治理长500米，宽7米；南新庄至王楼交界处300米，宽3米</t>
  </si>
  <si>
    <t>贫困村翁庄村</t>
  </si>
  <si>
    <t>改善119户贫困群众居住环境，贫困群众对项目实施效果非常满意</t>
  </si>
  <si>
    <t>巩固脱贫成效，提升脱贫质量。改善119户贫困群众居住环境</t>
  </si>
  <si>
    <t>2019年关津乡王新庄村农村生活污水治理项目</t>
  </si>
  <si>
    <t>王新庄村</t>
  </si>
  <si>
    <t>1、王湾二组路东黑臭水体长120米，宽6米；王湾二组路西黑臭水体长90米，宽10米；王湾四五路东黑臭水体长170米，宽9米；修建下水管道丁湾长5米，宽5米，深一米；徐岗到付庄下水管道长10米，宽10米，深1米；付庄到杨庄长30米，宽30米，深1米；徐岗到王湾长15米，宽15米，深1米；河湾南长10米，宽10米，深1米。</t>
  </si>
  <si>
    <t>改善62户贫困群众居住环境，贫困群众对项目实施效果非常满意</t>
  </si>
  <si>
    <t>巩固脱贫成效，提升脱贫质量。改善62户贫困群众居住环境</t>
  </si>
  <si>
    <t>2019年关津乡王楼村农村生活污水治理项目</t>
  </si>
  <si>
    <t>1、宋老庄黑臭水体整治长560米，宽16米；罗庄至黄夹道黑臭水体治理长1500米，宽8米；罗庄至翁庄黑臭水体治理长1000米，宽8米。</t>
  </si>
  <si>
    <t>贫困村王楼村</t>
  </si>
  <si>
    <t>改善33户贫困群众居住环境，贫困群众对项目实施效果非常满意</t>
  </si>
  <si>
    <t>2019年关津乡刘菜园农村生活污水治理项目</t>
  </si>
  <si>
    <t>刘菜园</t>
  </si>
  <si>
    <t>1、椿庄西黑臭水体长200米，宽5米；2、修建下水管道刘菜园小学长200米，宽1米；修建下水管道梅金林至梅孝军家长200米，宽1米。</t>
  </si>
  <si>
    <t>贫困村刘菜园村</t>
  </si>
  <si>
    <t>改善36户贫困群众居住环境，贫困群众对项目实施效果非常满意</t>
  </si>
  <si>
    <t>巩固脱贫成效，提升脱贫质量。改善36户贫困群众居住环境</t>
  </si>
  <si>
    <t>2019年关津乡李洼村农村生活污水治理项目</t>
  </si>
  <si>
    <t>1、黑臭水体治理姚岗750米、宽15米；段庄长50米，宽45米；黄庄55米，宽45米；廖棚长45米，宽40米；李洼南港长1000米，宽15米；郭庄长400米，宽5米；前任庄长200米，宽3米；后任庄长300米，宽3米；李洼沟塘长40米，宽30米；2、下水管道盘冢长200米，宽0.5米，深0.8米；前任庄长200米，宽0.5米，深0.8米；后任庄长50米，宽0.5米，深0.8米；廖棚长400米，宽0.5米，深0.8米；姚岗长200米，宽0.5米，深0.8米</t>
  </si>
  <si>
    <t>2019年关津乡张大庄村农村生活污水治理项目</t>
  </si>
  <si>
    <t>1、臭水沟塘治理，东组沟塘长50米，宽7米；张小庄沟塘长100米，宽16米；花园后塘长300米，宽20米；宋庄西组后塘长200米，宽20米，关庄庄内15米，宽15米；2、梅庄、花园、宋庄、关庄各长40米，宽0.5米。深0.8米；前李庄、后李庄、张小庄各长30米，宽0.5米，深0.8米，张大庄长100米，宽0.5米，深0.8米，张新庄长20米，宽0.5米</t>
  </si>
  <si>
    <t>贫困村张大庄村</t>
  </si>
  <si>
    <t>2019年关津乡万庄村农村生活污水治理项目</t>
  </si>
  <si>
    <t>黑臭水体治理，赵庄长1120米，宽35米，房庄长1300米，宽16米；陈空长600米，宽35米；三里庄长100米，宽30米；梅庄至陈庄，长500米，宽25米；罗庄长50米，宽40米；万庄西至东长300米，宽20米。</t>
  </si>
  <si>
    <t>改善63户贫困群众居住环境，贫困群众对项目实施效果非常满意</t>
  </si>
  <si>
    <t>巩固脱贫成效，提升脱贫质量。改善63户贫困群众居住环境</t>
  </si>
  <si>
    <t>2019年关津乡黄夹道村农村生活污水治理项目</t>
  </si>
  <si>
    <t>黄夹道村</t>
  </si>
  <si>
    <t>大李庄修排水管道建设，长500米，宽4米，宽3米</t>
  </si>
  <si>
    <t>改善40户贫困群众居住环境，贫困群众对项目实施效果非常满意</t>
  </si>
  <si>
    <t>巩固脱贫成效，提升脱贫质量。改善40户贫困群众居住环境</t>
  </si>
  <si>
    <t>2019年关津乡枣林村农村生活污水治理项目</t>
  </si>
  <si>
    <t>枣林村</t>
  </si>
  <si>
    <t>1、黑臭水体治理，七组李金伟门口至二组桥长800米，宽5米；五组至南大岗长2500米，宽12米；九组至凤凰嘴十字路口长1000米，宽7米；十四组沟塘长60米，宽35米；2、七组、三组修建下水管道均长100米，宽0.5米。深0.8米；</t>
  </si>
  <si>
    <t>改善24户贫困群众居住环境，贫困群众对项目实施效果非常满意</t>
  </si>
  <si>
    <t>巩固脱贫成效，提升脱贫质量。改善24户贫困群众居住环境</t>
  </si>
  <si>
    <t>2019年关津乡许埠村农村生活污水治理项目</t>
  </si>
  <si>
    <t>许埠村</t>
  </si>
  <si>
    <t>1、黑臭水体治理，钱坡长1050米，宽50米；高庄长400米，宽5米；柏店长450米，宽5米；许埠长100米，宽8米，周老庄长200米，宽5米</t>
  </si>
  <si>
    <t>改善42户贫困群众居住环境，贫困群众对项目实施效果非常满意</t>
  </si>
  <si>
    <t>巩固脱贫成效，提升脱贫质量。改善42户贫困群众居住环境</t>
  </si>
  <si>
    <t>2019年关津乡大朱庄村农村生活污水治理治项目</t>
  </si>
  <si>
    <t>1、黑臭水体治理，大朱庄东组至南闸口长1500米，宽3米；汪脑组东西边沟长350米，宽5米；梅小湾组南边边沟长500米，宽6米；大朱庄西组东西沟长400米，宽6米。</t>
  </si>
  <si>
    <t>贫困村大朱庄村</t>
  </si>
  <si>
    <t>2019年关津乡徐庙村农村生活污水治理项目</t>
  </si>
  <si>
    <t>徐庙村</t>
  </si>
  <si>
    <t>1、治理黑臭水体，徐庙小组14270平方米；方庄19483平方米；林庄8300平方米；吴庄5380平方米；李庄28758平方米</t>
  </si>
  <si>
    <t>86户贫困户，1800名群众</t>
  </si>
  <si>
    <t>改善86户贫困群众居住环境，贫困群众对项目实施效果非常满意</t>
  </si>
  <si>
    <t>巩固脱贫成效，提升脱贫质量。改善86户贫困群众居住环境</t>
  </si>
  <si>
    <t>2019年关津乡牛湾村农村生活污水治理项目</t>
  </si>
  <si>
    <t>1、新王寨至耿庄黑臭水体长1700米，宽3.5米</t>
  </si>
  <si>
    <t xml:space="preserve">贫困村牛湾村
</t>
  </si>
  <si>
    <t>改善32户贫困群众居住环境，贫困群众对项目实施效果非常满意</t>
  </si>
  <si>
    <t>2019年关津乡关津村农村生活污水治理项目</t>
  </si>
  <si>
    <t>1、黑臭水体治理，梅新庄后新沟长153米，宽11米；大朱庄中心大塘，长80米，宽13米；大朱庄南路边沟长50米，宽60米；梅小湾东北角边沟长200米，宽9米；关津街公租房边沟长1500米，宽10米；关津乡污水处理长上下游长1800米，宽6米</t>
  </si>
  <si>
    <t>改善46户贫困群众居住环境，贫困群众对项目实施效果非常满意</t>
  </si>
  <si>
    <t>巩固脱贫成效，提升脱贫质量。改善46户贫困群众居住环境</t>
  </si>
  <si>
    <t>2019年李桥镇周庄村农村生活污水治理项目</t>
  </si>
  <si>
    <t>周庄村</t>
  </si>
  <si>
    <t xml:space="preserve"> 黑臭水体治理1300平方（西罗庄1180平方、大张庄120平方）；周庄庄内下水道建设1100米</t>
  </si>
  <si>
    <t>改44户贫困群众居住环境，贫困群众对项目实施效果非常满意</t>
  </si>
  <si>
    <t>巩固脱贫成效，提升脱贫质量。改善44户贫困群众居住环境</t>
  </si>
  <si>
    <t>2019年李桥镇常湾村农村生活污水治理项目</t>
  </si>
  <si>
    <t>常湾村</t>
  </si>
  <si>
    <t>常湾村小学至东坑塘下水道，长260米；下水道，长300米； 沟塘治理长570米</t>
  </si>
  <si>
    <t>改善20户贫困群众居住环境，贫困群众对项目实施效果非常满意</t>
  </si>
  <si>
    <t>巩固脱贫成效，提升脱贫质量，改善20户贫困群众居住环境</t>
  </si>
  <si>
    <t>2019年李桥镇葛陵村农村生活污水治理项目</t>
  </si>
  <si>
    <t>前庄下水道长150米、宽（内径）0.5米、深1米</t>
  </si>
  <si>
    <t>贫困村葛岭村</t>
  </si>
  <si>
    <t>改善50户贫困群众居住环境，贫困群众对项目实施效果非常满意</t>
  </si>
  <si>
    <t>巩固脱贫成效，提升脱贫质量。改善50户贫困群众居住环境</t>
  </si>
  <si>
    <r>
      <rPr>
        <sz val="8"/>
        <color rgb="FF000000"/>
        <rFont val="黑体"/>
        <charset val="134"/>
      </rPr>
      <t>2019年李桥</t>
    </r>
    <r>
      <rPr>
        <sz val="10"/>
        <color indexed="8"/>
        <rFont val="宋体"/>
        <charset val="134"/>
      </rPr>
      <t>镇</t>
    </r>
    <r>
      <rPr>
        <sz val="10"/>
        <color indexed="8"/>
        <rFont val="微软雅黑"/>
        <charset val="134"/>
      </rPr>
      <t>常老庄</t>
    </r>
    <r>
      <rPr>
        <sz val="10"/>
        <color indexed="8"/>
        <rFont val="宋体"/>
        <charset val="134"/>
      </rPr>
      <t>村</t>
    </r>
    <r>
      <rPr>
        <sz val="10"/>
        <color indexed="8"/>
        <rFont val="微软雅黑"/>
        <charset val="134"/>
      </rPr>
      <t>农村生活污水治理</t>
    </r>
    <r>
      <rPr>
        <sz val="10"/>
        <color indexed="8"/>
        <rFont val="宋体"/>
        <charset val="134"/>
      </rPr>
      <t>项目</t>
    </r>
  </si>
  <si>
    <r>
      <rPr>
        <sz val="8"/>
        <color rgb="FF000000"/>
        <rFont val="黑体"/>
        <charset val="134"/>
      </rPr>
      <t>常老庄</t>
    </r>
    <r>
      <rPr>
        <sz val="10"/>
        <color indexed="8"/>
        <rFont val="宋体"/>
        <charset val="134"/>
      </rPr>
      <t>村</t>
    </r>
  </si>
  <si>
    <r>
      <rPr>
        <sz val="8"/>
        <color rgb="FF000000"/>
        <rFont val="黑体"/>
        <charset val="134"/>
      </rPr>
      <t>20</t>
    </r>
    <r>
      <rPr>
        <sz val="10"/>
        <color indexed="8"/>
        <rFont val="微软雅黑"/>
        <charset val="134"/>
      </rPr>
      <t>19</t>
    </r>
    <r>
      <rPr>
        <sz val="10"/>
        <color indexed="8"/>
        <rFont val="宋体"/>
        <charset val="134"/>
      </rPr>
      <t>年</t>
    </r>
    <r>
      <rPr>
        <sz val="10"/>
        <color indexed="8"/>
        <rFont val="微软雅黑"/>
        <charset val="134"/>
      </rPr>
      <t>6</t>
    </r>
    <r>
      <rPr>
        <sz val="10"/>
        <color indexed="8"/>
        <rFont val="宋体"/>
        <charset val="134"/>
      </rPr>
      <t>月至</t>
    </r>
    <r>
      <rPr>
        <sz val="10"/>
        <color indexed="8"/>
        <rFont val="微软雅黑"/>
        <charset val="134"/>
      </rPr>
      <t>10</t>
    </r>
    <r>
      <rPr>
        <sz val="10"/>
        <color indexed="8"/>
        <rFont val="宋体"/>
        <charset val="134"/>
      </rPr>
      <t>月</t>
    </r>
  </si>
  <si>
    <r>
      <rPr>
        <sz val="8"/>
        <color rgb="FF000000"/>
        <rFont val="黑体"/>
        <charset val="134"/>
      </rPr>
      <t>常老庄、时楼修建下水管道2条，共1000米，各长500米，内径</t>
    </r>
    <r>
      <rPr>
        <sz val="10"/>
        <color indexed="8"/>
        <rFont val="宋体"/>
        <charset val="134"/>
      </rPr>
      <t>0.8</t>
    </r>
    <r>
      <rPr>
        <sz val="10"/>
        <color indexed="8"/>
        <rFont val="微软雅黑"/>
        <charset val="134"/>
      </rPr>
      <t>米；常老庄、辜湾、耿庄、袁庄、时楼黑臭水体分别治理3200、3000、500、3500、2000平方米</t>
    </r>
  </si>
  <si>
    <t>贫困村常老庄村</t>
  </si>
  <si>
    <r>
      <rPr>
        <sz val="8"/>
        <color rgb="FF000000"/>
        <rFont val="黑体"/>
        <charset val="134"/>
      </rPr>
      <t>改善</t>
    </r>
    <r>
      <rPr>
        <sz val="10"/>
        <color indexed="8"/>
        <rFont val="微软雅黑"/>
        <charset val="134"/>
      </rPr>
      <t>128</t>
    </r>
    <r>
      <rPr>
        <sz val="10"/>
        <color indexed="8"/>
        <rFont val="宋体"/>
        <charset val="134"/>
      </rPr>
      <t>户贫困群众居住环境</t>
    </r>
    <r>
      <rPr>
        <sz val="10"/>
        <color indexed="8"/>
        <rFont val="微软雅黑"/>
        <charset val="134"/>
      </rPr>
      <t>，</t>
    </r>
    <r>
      <rPr>
        <sz val="10"/>
        <color indexed="8"/>
        <rFont val="宋体"/>
        <charset val="134"/>
      </rPr>
      <t>贫困群众对项目实施效果非常满意</t>
    </r>
  </si>
  <si>
    <r>
      <rPr>
        <sz val="8"/>
        <color rgb="FF000000"/>
        <rFont val="黑体"/>
        <charset val="134"/>
      </rPr>
      <t>巩固脱贫</t>
    </r>
    <r>
      <rPr>
        <sz val="10"/>
        <color indexed="8"/>
        <rFont val="微软雅黑"/>
        <charset val="134"/>
      </rPr>
      <t>成效，</t>
    </r>
    <r>
      <rPr>
        <sz val="10"/>
        <color indexed="8"/>
        <rFont val="宋体"/>
        <charset val="134"/>
      </rPr>
      <t>提升脱贫质量</t>
    </r>
    <r>
      <rPr>
        <sz val="10"/>
        <color indexed="8"/>
        <rFont val="微软雅黑"/>
        <charset val="134"/>
      </rPr>
      <t>。改善</t>
    </r>
    <r>
      <rPr>
        <sz val="10"/>
        <color indexed="8"/>
        <rFont val="宋体"/>
        <charset val="134"/>
      </rPr>
      <t>128</t>
    </r>
    <r>
      <rPr>
        <sz val="10"/>
        <color indexed="8"/>
        <rFont val="微软雅黑"/>
        <charset val="134"/>
      </rPr>
      <t>户贫困群众居住环境</t>
    </r>
  </si>
  <si>
    <t>2019年李桥镇大李庄村农村生活污水治理项目</t>
  </si>
  <si>
    <t xml:space="preserve"> 沟塘治理1300平方（吴岔路1180平方、王庄120平方）；管庄内下水道建设1100米。</t>
  </si>
  <si>
    <t>改76户贫困群众居住环境，贫困群众对项目实施效果非常满意</t>
  </si>
  <si>
    <t>巩固脱贫成效，提升脱贫质量。改善76户贫困群众居住环境</t>
  </si>
  <si>
    <t>2019年李桥镇夏庄农村生活污水治理项目</t>
  </si>
  <si>
    <t>夏庄村</t>
  </si>
  <si>
    <t>王阁组道路200米宽3米厚15厘米</t>
  </si>
  <si>
    <t>45户贫困户及一般群众</t>
  </si>
  <si>
    <t>改善45户贫困群众及一般群众居住环境，贫困群众对项目实施效果非常满意</t>
  </si>
  <si>
    <t>巩固脱贫成效，提升脱贫质量。改善45户贫困群众及一般群众居住环境</t>
  </si>
  <si>
    <t>2019年李桥镇狮子口村农村生活污水治理项目</t>
  </si>
  <si>
    <t xml:space="preserve"> 沟塘治2000平方；狮子口庄内下水道建设400米</t>
  </si>
  <si>
    <t>贫困村狮子口村</t>
  </si>
  <si>
    <t>改29户贫困群众居住环境，贫困群众对项目实施效果非常满意</t>
  </si>
  <si>
    <t>巩固脱贫成效，提升脱贫质量。改善29户贫困群众居住环境</t>
  </si>
  <si>
    <t>2019年陈店镇谢老庄村农村生活污水治理项目</t>
  </si>
  <si>
    <t>基础设施（下水管道、沟塘）</t>
  </si>
  <si>
    <t>1、在小李庄-小程庄新铺设涵管750米，深1米；2、整治沟塘1150米。</t>
  </si>
  <si>
    <t>2019年陈店镇王庙村农村生活污水治理项目</t>
  </si>
  <si>
    <t>在王寨、王老庄整治沟塘260米</t>
  </si>
  <si>
    <t>贫困村王庙村</t>
  </si>
  <si>
    <t>改善236户贫困群众居住环境，贫困群众对项目实施效果非常满意</t>
  </si>
  <si>
    <t>巩固脱贫成效，提升脱贫质量，改善236户贫困群众居住环境</t>
  </si>
  <si>
    <t>2019年陈店镇大陈庄村农村生活污水治理项目</t>
  </si>
  <si>
    <t>大陈庄村</t>
  </si>
  <si>
    <t>在大陈庄、大蒲庄整治沟塘300米</t>
  </si>
  <si>
    <t>改善52户贫困群众居住环境，贫困群众对项目实施效果非常满意</t>
  </si>
  <si>
    <t>巩固脱贫成效，提升脱贫质量，改善52户贫困群众居住环境</t>
  </si>
  <si>
    <t>2019年陈店镇李寺寨村农村生活污水治理项目</t>
  </si>
  <si>
    <t>李寺寨村</t>
  </si>
  <si>
    <t>在杜李庄、徐庄、王李庄整治沟塘320米</t>
  </si>
  <si>
    <t>改善28户贫困群众居住环境，贫困群众对项目实施效果非常满意</t>
  </si>
  <si>
    <t>巩固脱贫成效，提升脱贫质量，改善28户贫困群众居住环境</t>
  </si>
  <si>
    <t>2019年陈店镇展庄村农村生活污水治理项目</t>
  </si>
  <si>
    <t>展庄村</t>
  </si>
  <si>
    <t>在朱庄、管楼整治沟塘480米</t>
  </si>
  <si>
    <t>改善30户贫困群众居住环境，贫困群众对项目实施效果非常满意</t>
  </si>
  <si>
    <t>巩固脱贫成效，提升脱贫质量，改善30户贫困群众居住环境</t>
  </si>
  <si>
    <t>2019年陈店镇三庙村农村生活污水治理项目</t>
  </si>
  <si>
    <t>三庙村</t>
  </si>
  <si>
    <t>在三庙、陈庄整治沟塘420米</t>
  </si>
  <si>
    <t>巩固脱贫成效，提升脱贫质量，改善36户贫困群众居住环境</t>
  </si>
  <si>
    <t>2019年陈店镇黄元村农村生活污水治理项目</t>
  </si>
  <si>
    <t>黄元村</t>
  </si>
  <si>
    <t>在曹夹道整治沟塘480米</t>
  </si>
  <si>
    <t>2019年陈店镇闫楼村农村生活污水治理项目</t>
  </si>
  <si>
    <t>在闫楼村整治沟塘450米</t>
  </si>
  <si>
    <t>贫困村闫楼村</t>
  </si>
  <si>
    <t>改善132户贫困群众居住环境，贫困群众对项目实施效果非常满意</t>
  </si>
  <si>
    <t>巩固脱贫成效，提升脱贫质量，改善132户贫困群众居住环境</t>
  </si>
  <si>
    <t>2019年陈店镇任集村农村生活污水治理项目</t>
  </si>
  <si>
    <t>在任集、刚庄整治沟塘480米</t>
  </si>
  <si>
    <t>贫困村任集村</t>
  </si>
  <si>
    <t>改善80户贫困群众居住环境，贫困群众对项目实施效果非常满意</t>
  </si>
  <si>
    <t>巩固脱贫成效，提升脱贫质量，改善80户贫困群众居住环境</t>
  </si>
  <si>
    <t>2019年陈店镇刘小庄村农村生活污水治理项目</t>
  </si>
  <si>
    <t>刘小庄村</t>
  </si>
  <si>
    <t>在刘小庄整治沟塘150米</t>
  </si>
  <si>
    <t>改善69户贫困群众居住环境，贫困群众对项目实施效果非常满意</t>
  </si>
  <si>
    <t>巩固脱贫成效，提升脱贫质量，改善69户贫困群众居住环境</t>
  </si>
  <si>
    <t>2019年陈店镇王寨村农村生活污水治理项目</t>
  </si>
  <si>
    <t>在王寨整治沟塘380米</t>
  </si>
  <si>
    <t>贫困村王寨村</t>
  </si>
  <si>
    <t>改善100户贫困群众居住环境，贫困群众对项目实施效果非常满意</t>
  </si>
  <si>
    <t>巩固脱贫成效，提升脱贫质量，改善100户贫困群众居住环境</t>
  </si>
  <si>
    <t>2019年陈店镇大刘庄村农村生活污水治理项目</t>
  </si>
  <si>
    <t>在刘老庄整治沟塘350米</t>
  </si>
  <si>
    <t>贫困村大刘庄村</t>
  </si>
  <si>
    <t>改善224户贫困群众居住环境，贫困群众对项目实施效果非常满意</t>
  </si>
  <si>
    <t>巩固脱贫成效，提升脱贫质量，改善224户贫困群众居住环境</t>
  </si>
  <si>
    <t>2019年边刘庄村农村生活污水治理项目</t>
  </si>
  <si>
    <r>
      <rPr>
        <sz val="8"/>
        <color rgb="FF000000"/>
        <rFont val="宋体"/>
        <charset val="134"/>
      </rPr>
      <t>边刘庄</t>
    </r>
    <r>
      <rPr>
        <sz val="8"/>
        <color rgb="FF000000"/>
        <rFont val="宋体"/>
        <charset val="134"/>
      </rPr>
      <t>村</t>
    </r>
  </si>
  <si>
    <t>1.边刘庄东长1300米、宽7米黑臭水体治理；
2.边刘庄西长980米、宽9米黑臭水体治理；
3.蒙张庄长1500米、宽12米黑臭水体治理；
4、蒙张庄长700米、宽9米黑臭水体治理；</t>
  </si>
  <si>
    <r>
      <rPr>
        <sz val="8"/>
        <color rgb="FF000000"/>
        <rFont val="宋体"/>
        <charset val="134"/>
      </rPr>
      <t>改善454户贫困群众居住环境</t>
    </r>
    <r>
      <rPr>
        <sz val="8"/>
        <color rgb="FF000000"/>
        <rFont val="宋体"/>
        <charset val="134"/>
      </rPr>
      <t>，</t>
    </r>
    <r>
      <rPr>
        <sz val="8"/>
        <color rgb="FF000000"/>
        <rFont val="宋体"/>
        <charset val="134"/>
      </rPr>
      <t>贫困群众对项目实施效果非常满意</t>
    </r>
  </si>
  <si>
    <t>2019年大杨庄村农村生活污水治理项目</t>
  </si>
  <si>
    <r>
      <rPr>
        <sz val="8"/>
        <color rgb="FF000000"/>
        <rFont val="宋体"/>
        <charset val="134"/>
      </rPr>
      <t>大杨庄</t>
    </r>
    <r>
      <rPr>
        <sz val="8"/>
        <color rgb="FF000000"/>
        <rFont val="宋体"/>
        <charset val="134"/>
      </rPr>
      <t>村</t>
    </r>
  </si>
  <si>
    <t>1. 王庄长60米宽8米黑臭水体治理：
2. 大杨庄长200米宽8米黑臭水体治理；</t>
  </si>
  <si>
    <r>
      <rPr>
        <sz val="8"/>
        <color rgb="FF000000"/>
        <rFont val="宋体"/>
        <charset val="134"/>
      </rPr>
      <t>改善756户贫困群众居住环境</t>
    </r>
    <r>
      <rPr>
        <sz val="8"/>
        <color rgb="FF000000"/>
        <rFont val="宋体"/>
        <charset val="134"/>
      </rPr>
      <t>，</t>
    </r>
    <r>
      <rPr>
        <sz val="8"/>
        <color rgb="FF000000"/>
        <rFont val="宋体"/>
        <charset val="134"/>
      </rPr>
      <t>贫困群众对项目实施效果非常满意</t>
    </r>
  </si>
  <si>
    <t>2019年党庄村农村生活污水治理项目</t>
  </si>
  <si>
    <r>
      <rPr>
        <sz val="8"/>
        <color rgb="FF000000"/>
        <rFont val="宋体"/>
        <charset val="134"/>
      </rPr>
      <t>党庄</t>
    </r>
    <r>
      <rPr>
        <sz val="8"/>
        <color rgb="FF000000"/>
        <rFont val="宋体"/>
        <charset val="134"/>
      </rPr>
      <t>村</t>
    </r>
  </si>
  <si>
    <t>1.党庄长150米、宽10米；长250米、宽12米；长60米、宽10米；长100米、宽10米,；长150米、宽15米；长80米、宽8米黑臭水体治理；
2.西党庄长50米、宽25米；长80米、宽7米；长150米、宽10米；长100米、宽7米,；长300米、宽7米黑臭水体治理；</t>
  </si>
  <si>
    <t>贫困村党庄村</t>
  </si>
  <si>
    <r>
      <rPr>
        <sz val="8"/>
        <color rgb="FF000000"/>
        <rFont val="宋体"/>
        <charset val="134"/>
      </rPr>
      <t>改善365户贫困群众居住环境</t>
    </r>
    <r>
      <rPr>
        <sz val="8"/>
        <color rgb="FF000000"/>
        <rFont val="宋体"/>
        <charset val="134"/>
      </rPr>
      <t>，</t>
    </r>
    <r>
      <rPr>
        <sz val="8"/>
        <color rgb="FF000000"/>
        <rFont val="宋体"/>
        <charset val="134"/>
      </rPr>
      <t>贫困群众对项目实施效果非常满意</t>
    </r>
  </si>
  <si>
    <t>巩固脱贫成效，提升脱贫质量。改善365户贫困群众居住环境</t>
  </si>
  <si>
    <t>2019年范庄村农村生活污水治理项目</t>
  </si>
  <si>
    <r>
      <rPr>
        <sz val="8"/>
        <color rgb="FF000000"/>
        <rFont val="宋体"/>
        <charset val="134"/>
      </rPr>
      <t>范庄</t>
    </r>
    <r>
      <rPr>
        <sz val="8"/>
        <color rgb="FF000000"/>
        <rFont val="宋体"/>
        <charset val="134"/>
      </rPr>
      <t>村</t>
    </r>
  </si>
  <si>
    <t>1.范庄至车庄长420米、宽8米黑臭水体治理；
2.范庄东长450米、宽6.5米黑臭水体治理；
3.范庄至姚庄长200米、宽4米黑臭水体治理；</t>
  </si>
  <si>
    <r>
      <rPr>
        <sz val="8"/>
        <color rgb="FF000000"/>
        <rFont val="宋体"/>
        <charset val="134"/>
      </rPr>
      <t>改善701户贫困群众居住环境</t>
    </r>
    <r>
      <rPr>
        <sz val="8"/>
        <color rgb="FF000000"/>
        <rFont val="宋体"/>
        <charset val="134"/>
      </rPr>
      <t>，</t>
    </r>
    <r>
      <rPr>
        <sz val="8"/>
        <color rgb="FF000000"/>
        <rFont val="宋体"/>
        <charset val="134"/>
      </rPr>
      <t>贫困群众对项目实施效果非常满意</t>
    </r>
  </si>
  <si>
    <t>巩固脱贫成效，提升脱贫质量。改善701户贫困群众居住环境</t>
  </si>
  <si>
    <t>2019年葛庄村农村生活污水治理项目</t>
  </si>
  <si>
    <r>
      <rPr>
        <sz val="8"/>
        <color rgb="FF000000"/>
        <rFont val="宋体"/>
        <charset val="134"/>
      </rPr>
      <t>葛庄</t>
    </r>
    <r>
      <rPr>
        <sz val="8"/>
        <color rgb="FF000000"/>
        <rFont val="宋体"/>
        <charset val="134"/>
      </rPr>
      <t>村</t>
    </r>
  </si>
  <si>
    <t>1.葛前村内长3000米、宽10米黑臭水体治理；
2.葛后村内长1500米、宽10米黑臭水体治理；
3.葛后东南角长1000米、宽8米黑臭水体治理；
4.范楼前长1000米、宽10米黑臭水体治理；
5.党庄组长3000米、宽11米黑臭水体治理；
6.杨庄前长1500米、宽10米黑臭水体治理；</t>
  </si>
  <si>
    <r>
      <rPr>
        <sz val="8"/>
        <color rgb="FF000000"/>
        <rFont val="宋体"/>
        <charset val="134"/>
      </rPr>
      <t>改善811户贫困群众居住环境</t>
    </r>
    <r>
      <rPr>
        <sz val="8"/>
        <color rgb="FF000000"/>
        <rFont val="宋体"/>
        <charset val="134"/>
      </rPr>
      <t>，</t>
    </r>
    <r>
      <rPr>
        <sz val="8"/>
        <color rgb="FF000000"/>
        <rFont val="宋体"/>
        <charset val="134"/>
      </rPr>
      <t>贫困群众对项目实施效果非常满意</t>
    </r>
  </si>
  <si>
    <t>巩固脱贫成效，提升脱贫质量。改善811户贫困群众居住环境</t>
  </si>
  <si>
    <t>2019年后周庄村农村生活污水治理治项目</t>
  </si>
  <si>
    <r>
      <rPr>
        <sz val="8"/>
        <color rgb="FF000000"/>
        <rFont val="宋体"/>
        <charset val="134"/>
      </rPr>
      <t>后周庄</t>
    </r>
    <r>
      <rPr>
        <sz val="8"/>
        <color rgb="FF000000"/>
        <rFont val="宋体"/>
        <charset val="134"/>
      </rPr>
      <t>村</t>
    </r>
  </si>
  <si>
    <t>1.前寨长30米、宽19米黑臭水体治理；
2.村委门口长150米、宽7米黑臭水体治理；
3.玉帝庙长1500米、宽3.5米黑臭水体治理；
4、老寨长20米、宽8米黑臭水体治理；</t>
  </si>
  <si>
    <r>
      <rPr>
        <sz val="8"/>
        <color rgb="FF000000"/>
        <rFont val="宋体"/>
        <charset val="134"/>
      </rPr>
      <t>改善781户贫困群众居住环境</t>
    </r>
    <r>
      <rPr>
        <sz val="8"/>
        <color rgb="FF000000"/>
        <rFont val="宋体"/>
        <charset val="134"/>
      </rPr>
      <t>，</t>
    </r>
    <r>
      <rPr>
        <sz val="8"/>
        <color rgb="FF000000"/>
        <rFont val="宋体"/>
        <charset val="134"/>
      </rPr>
      <t>贫困群众对项目实施效果非常满意</t>
    </r>
  </si>
  <si>
    <t>巩固脱贫成效，提升脱贫质量。改善781户贫困群众居住环境</t>
  </si>
  <si>
    <t>2019年兰庄村农村生活污水治理项目</t>
  </si>
  <si>
    <r>
      <rPr>
        <sz val="8"/>
        <color rgb="FF000000"/>
        <rFont val="宋体"/>
        <charset val="134"/>
      </rPr>
      <t>兰庄</t>
    </r>
    <r>
      <rPr>
        <sz val="8"/>
        <color rgb="FF000000"/>
        <rFont val="宋体"/>
        <charset val="134"/>
      </rPr>
      <t>村</t>
    </r>
  </si>
  <si>
    <t>1.兰庄组长400米、宽10米黑臭水体治理；
2.小管楼组长400米、宽8米黑臭水体治理；
3.李楼组长200米、宽10米黑臭水体治理；</t>
  </si>
  <si>
    <t>贫困村兰庄村</t>
  </si>
  <si>
    <r>
      <rPr>
        <sz val="8"/>
        <color rgb="FF000000"/>
        <rFont val="宋体"/>
        <charset val="134"/>
      </rPr>
      <t>改善824户贫困群众居住环境</t>
    </r>
    <r>
      <rPr>
        <sz val="8"/>
        <color rgb="FF000000"/>
        <rFont val="宋体"/>
        <charset val="134"/>
      </rPr>
      <t>，</t>
    </r>
    <r>
      <rPr>
        <sz val="8"/>
        <color rgb="FF000000"/>
        <rFont val="宋体"/>
        <charset val="134"/>
      </rPr>
      <t>贫困群众对项目实施效果非常满意</t>
    </r>
  </si>
  <si>
    <t>巩固脱贫成效，提升脱贫质量。改善824户贫困群众居住环境</t>
  </si>
  <si>
    <t>2019年李楼村农村生活污水治理项目</t>
  </si>
  <si>
    <r>
      <rPr>
        <sz val="8"/>
        <color rgb="FF000000"/>
        <rFont val="宋体"/>
        <charset val="134"/>
      </rPr>
      <t>李楼</t>
    </r>
    <r>
      <rPr>
        <sz val="8"/>
        <color rgb="FF000000"/>
        <rFont val="宋体"/>
        <charset val="134"/>
      </rPr>
      <t>村</t>
    </r>
  </si>
  <si>
    <t>1.一组长300米、宽10米黑臭水体治理；
2.二组长350米、宽20米黑臭水体治理；
3.三组长500米、宽15米黑臭水体治理；
4、五组长400米、宽15米黑臭水体治理；
5、六组长300米、宽15米黑臭水体治理；</t>
  </si>
  <si>
    <t>贫困村李楼村</t>
  </si>
  <si>
    <r>
      <rPr>
        <sz val="8"/>
        <color rgb="FF000000"/>
        <rFont val="宋体"/>
        <charset val="134"/>
      </rPr>
      <t>改善350户贫困群众居住环境</t>
    </r>
    <r>
      <rPr>
        <sz val="8"/>
        <color rgb="FF000000"/>
        <rFont val="宋体"/>
        <charset val="134"/>
      </rPr>
      <t>，</t>
    </r>
    <r>
      <rPr>
        <sz val="8"/>
        <color rgb="FF000000"/>
        <rFont val="宋体"/>
        <charset val="134"/>
      </rPr>
      <t>贫困群众对项目实施效果非常满意</t>
    </r>
  </si>
  <si>
    <t>巩固脱贫成效，提升脱贫质量。改善350户贫困群众居住环境</t>
  </si>
  <si>
    <t>2019年龙口村农村生活污水治理项目</t>
  </si>
  <si>
    <r>
      <rPr>
        <sz val="8"/>
        <color rgb="FF000000"/>
        <rFont val="宋体"/>
        <charset val="134"/>
      </rPr>
      <t>龙口</t>
    </r>
    <r>
      <rPr>
        <sz val="8"/>
        <color rgb="FF000000"/>
        <rFont val="宋体"/>
        <charset val="134"/>
      </rPr>
      <t>村</t>
    </r>
  </si>
  <si>
    <t>1.龙口当街东长120米、宽80米黑臭水体治理；
2.粮所东长90米、宽60米黑臭水体治理；
3.岔桥东长70米、宽60米黑臭水体治理；
4、叶桥东长50米、宽30米黑臭水体治理；
5、王楼圈沟长500米、宽10米黑臭水体治理；
6、王楼鱼塘小学西长100米、宽70米黑臭水体治理；</t>
  </si>
  <si>
    <r>
      <rPr>
        <sz val="8"/>
        <color rgb="FF000000"/>
        <rFont val="宋体"/>
        <charset val="134"/>
      </rPr>
      <t>改善757户贫困群众居住环境</t>
    </r>
    <r>
      <rPr>
        <sz val="8"/>
        <color rgb="FF000000"/>
        <rFont val="宋体"/>
        <charset val="134"/>
      </rPr>
      <t>，</t>
    </r>
    <r>
      <rPr>
        <sz val="8"/>
        <color rgb="FF000000"/>
        <rFont val="宋体"/>
        <charset val="134"/>
      </rPr>
      <t>贫困群众对项目实施效果非常满意</t>
    </r>
  </si>
  <si>
    <t>巩固脱贫成效，提升脱贫质量。改善757户贫困群众居住环境</t>
  </si>
  <si>
    <t>2019年笼张庄村农村生活污水治理项目</t>
  </si>
  <si>
    <r>
      <rPr>
        <sz val="8"/>
        <color rgb="FF000000"/>
        <rFont val="宋体"/>
        <charset val="134"/>
      </rPr>
      <t>笼张庄</t>
    </r>
    <r>
      <rPr>
        <sz val="8"/>
        <color rgb="FF000000"/>
        <rFont val="宋体"/>
        <charset val="134"/>
      </rPr>
      <t>村</t>
    </r>
  </si>
  <si>
    <t>1.侯坡长500米、宽10米黑臭水体治理；
2.贾庄长400米、宽10米黑臭水体治理；
3.赵庄长300米、宽10米黑臭水体治理；
4、董庄长500米、宽10米黑臭水体治理；
5、胡庄长500米、宽10米黑臭水体治理；
6、宋庄长300米、宽10米黑臭水体治理；
7、笼张庄长1000米、宽10米黑臭水体治理；</t>
  </si>
  <si>
    <t>贫困村笼张庄村</t>
  </si>
  <si>
    <r>
      <rPr>
        <sz val="8"/>
        <color rgb="FF000000"/>
        <rFont val="宋体"/>
        <charset val="134"/>
      </rPr>
      <t>改善619户贫困群众居住环境</t>
    </r>
    <r>
      <rPr>
        <sz val="8"/>
        <color rgb="FF000000"/>
        <rFont val="宋体"/>
        <charset val="134"/>
      </rPr>
      <t>，</t>
    </r>
    <r>
      <rPr>
        <sz val="8"/>
        <color rgb="FF000000"/>
        <rFont val="宋体"/>
        <charset val="134"/>
      </rPr>
      <t>贫困群众对项目实施效果非常满意</t>
    </r>
  </si>
  <si>
    <t>巩固脱贫成效，提升脱贫质量。改善619户贫困群众居住环境</t>
  </si>
  <si>
    <t>2019年前周庄村农村生活污水治理项目</t>
  </si>
  <si>
    <r>
      <rPr>
        <sz val="8"/>
        <color rgb="FF000000"/>
        <rFont val="宋体"/>
        <charset val="134"/>
      </rPr>
      <t>前周庄</t>
    </r>
    <r>
      <rPr>
        <sz val="8"/>
        <color rgb="FF000000"/>
        <rFont val="宋体"/>
        <charset val="134"/>
      </rPr>
      <t>村</t>
    </r>
  </si>
  <si>
    <t>1.朱庄长100米、宽30米黑臭水体治理；
2.港南大塘长70米、宽26米黑臭水体治理；
3.五组参红门长70米、宽20米黑臭水体治理；
4、小庄梁沟长100米、宽10米黑臭水体治理；
5、港北梁沟长100米、宽10米黑臭水体治理；
6、马庄梁沟长100米、宽10米黑臭水体治理；
7、西张庄长50米、宽40米黑臭水体治理；</t>
  </si>
  <si>
    <r>
      <rPr>
        <sz val="8"/>
        <color rgb="FF000000"/>
        <rFont val="宋体"/>
        <charset val="134"/>
      </rPr>
      <t>改善772户贫困群众居住环境</t>
    </r>
    <r>
      <rPr>
        <sz val="8"/>
        <color rgb="FF000000"/>
        <rFont val="宋体"/>
        <charset val="134"/>
      </rPr>
      <t>，</t>
    </r>
    <r>
      <rPr>
        <sz val="8"/>
        <color rgb="FF000000"/>
        <rFont val="宋体"/>
        <charset val="134"/>
      </rPr>
      <t>贫困群众对项目实施效果非常满意</t>
    </r>
  </si>
  <si>
    <t>巩固脱贫成效，提升脱贫质量。改善772户贫困群众居住环境</t>
  </si>
  <si>
    <t>2019年时寨村农村生活污水治理项目</t>
  </si>
  <si>
    <r>
      <rPr>
        <sz val="8"/>
        <color rgb="FF000000"/>
        <rFont val="宋体"/>
        <charset val="134"/>
      </rPr>
      <t>时寨</t>
    </r>
    <r>
      <rPr>
        <sz val="8"/>
        <color rgb="FF000000"/>
        <rFont val="宋体"/>
        <charset val="134"/>
      </rPr>
      <t>村</t>
    </r>
  </si>
  <si>
    <t>1.时寨长500米、宽5米黑臭水体治理；
2.娄寨长500米、宽4米黑臭水体治理；
3.老邢庄长300米、宽4米黑臭水体治理；
4.斋公庄长360米、宽4.5米黑臭水体治理；
5.前庄长500米、宽4米黑臭水体治理；</t>
  </si>
  <si>
    <r>
      <rPr>
        <sz val="8"/>
        <color rgb="FF000000"/>
        <rFont val="宋体"/>
        <charset val="134"/>
      </rPr>
      <t>改善1038户贫困群众居住环境</t>
    </r>
    <r>
      <rPr>
        <sz val="8"/>
        <color rgb="FF000000"/>
        <rFont val="宋体"/>
        <charset val="134"/>
      </rPr>
      <t>，</t>
    </r>
    <r>
      <rPr>
        <sz val="8"/>
        <color rgb="FF000000"/>
        <rFont val="宋体"/>
        <charset val="134"/>
      </rPr>
      <t>贫困群众对项目实施效果非常满意</t>
    </r>
  </si>
  <si>
    <t>巩固脱贫成效，提升脱贫质量。改善1038户贫困群众居住环境</t>
  </si>
  <si>
    <t>2019年塔王庄村农村生活污水治理项目</t>
  </si>
  <si>
    <r>
      <rPr>
        <sz val="8"/>
        <color rgb="FF000000"/>
        <rFont val="宋体"/>
        <charset val="134"/>
      </rPr>
      <t>塔王庄</t>
    </r>
    <r>
      <rPr>
        <sz val="8"/>
        <color rgb="FF000000"/>
        <rFont val="宋体"/>
        <charset val="134"/>
      </rPr>
      <t>村</t>
    </r>
  </si>
  <si>
    <t>1.老庄长500米、宽15米黑臭水体治理；
2.村委西长300米、宽40米黑臭水体治理；
3.徐庄西长60米、宽80米黑臭水体治理；</t>
  </si>
  <si>
    <r>
      <rPr>
        <sz val="8"/>
        <color rgb="FF000000"/>
        <rFont val="宋体"/>
        <charset val="134"/>
      </rPr>
      <t>改善694户贫困群众居住环境</t>
    </r>
    <r>
      <rPr>
        <sz val="8"/>
        <color rgb="FF000000"/>
        <rFont val="宋体"/>
        <charset val="134"/>
      </rPr>
      <t>，</t>
    </r>
    <r>
      <rPr>
        <sz val="8"/>
        <color rgb="FF000000"/>
        <rFont val="宋体"/>
        <charset val="134"/>
      </rPr>
      <t>贫困群众对项目实施效果非常满意</t>
    </r>
  </si>
  <si>
    <t>巩固脱贫成效，提升脱贫质量。改善694户贫困群众居住环境</t>
  </si>
  <si>
    <t>2019年王坦庄村农村生活污水治理项目</t>
  </si>
  <si>
    <r>
      <rPr>
        <sz val="8"/>
        <color rgb="FF000000"/>
        <rFont val="宋体"/>
        <charset val="134"/>
      </rPr>
      <t>王坦庄</t>
    </r>
    <r>
      <rPr>
        <sz val="8"/>
        <color rgb="FF000000"/>
        <rFont val="宋体"/>
        <charset val="134"/>
      </rPr>
      <t>村</t>
    </r>
  </si>
  <si>
    <t>1.小周庄西北长30米、宽15米黑臭水体治理；
2.水泥路北长20米、宽25米黑臭水体治理；
3.葛庄交界长66米、宽15米黑臭水体治理；
4.庄内长800米、宽30米；长100米、宽30米；长200米、宽35米黑臭水体治理；</t>
  </si>
  <si>
    <t>10户贫困户</t>
  </si>
  <si>
    <r>
      <rPr>
        <sz val="8"/>
        <color rgb="FF000000"/>
        <rFont val="宋体"/>
        <charset val="134"/>
      </rPr>
      <t>改善574户贫困群众居住环境</t>
    </r>
    <r>
      <rPr>
        <sz val="8"/>
        <color rgb="FF000000"/>
        <rFont val="宋体"/>
        <charset val="134"/>
      </rPr>
      <t>，</t>
    </r>
    <r>
      <rPr>
        <sz val="8"/>
        <color rgb="FF000000"/>
        <rFont val="宋体"/>
        <charset val="134"/>
      </rPr>
      <t>贫困群众对项目实施效果非常满意</t>
    </r>
  </si>
  <si>
    <t>巩固脱贫成效，提升脱贫质量。改善574户贫困群众居住环境</t>
  </si>
  <si>
    <t>2019年姚庄村农村生活污水治理项目</t>
  </si>
  <si>
    <r>
      <rPr>
        <sz val="8"/>
        <color rgb="FF000000"/>
        <rFont val="宋体"/>
        <charset val="134"/>
      </rPr>
      <t>姚庄</t>
    </r>
    <r>
      <rPr>
        <sz val="8"/>
        <color rgb="FF000000"/>
        <rFont val="宋体"/>
        <charset val="134"/>
      </rPr>
      <t>村</t>
    </r>
  </si>
  <si>
    <t>1.韩庄塘长353米、宽12米黑臭水体治理；
2.刘庄塘长361米、宽10米黑臭水体治理；
3.大李庄塘长70米、宽25米黑臭水体治理；
4.大李庄东桥长80米、宽12米黑臭水体治理；
5.姚庄东长30米、宽15米黑臭水体治理；
6.姚庄西长22米、宽18米黑臭水体治理；
7.张楼长21米、宽20米黑臭水体治理；
8.张楼西长30米、宽10米黑臭水体治理；
9.蔡庄后长43米、宽24米黑臭水体治理；
10.蔡庄东长150米、宽15米黑臭水体治理；</t>
  </si>
  <si>
    <r>
      <rPr>
        <sz val="8"/>
        <color rgb="FF000000"/>
        <rFont val="宋体"/>
        <charset val="134"/>
      </rPr>
      <t>改善554户贫困群众居住环境</t>
    </r>
    <r>
      <rPr>
        <sz val="8"/>
        <color rgb="FF000000"/>
        <rFont val="宋体"/>
        <charset val="134"/>
      </rPr>
      <t>，</t>
    </r>
    <r>
      <rPr>
        <sz val="8"/>
        <color rgb="FF000000"/>
        <rFont val="宋体"/>
        <charset val="134"/>
      </rPr>
      <t>贫困群众对项目实施效果非常满意</t>
    </r>
  </si>
  <si>
    <t>巩固脱贫成效，提升脱贫质量。改善554户贫困群众居住环境</t>
  </si>
  <si>
    <t>2019年叶庄村农村生活污水治理项目</t>
  </si>
  <si>
    <r>
      <rPr>
        <sz val="8"/>
        <color rgb="FF000000"/>
        <rFont val="宋体"/>
        <charset val="134"/>
      </rPr>
      <t>叶庄</t>
    </r>
    <r>
      <rPr>
        <sz val="8"/>
        <color rgb="FF000000"/>
        <rFont val="宋体"/>
        <charset val="134"/>
      </rPr>
      <t>村</t>
    </r>
  </si>
  <si>
    <t>1.赵庄长120米、宽8米黑臭水体治理；
2.朱庄长210米、宽13米黑臭水体治理；
3.叶庄长250米、宽14米黑臭水体治理；
4.罗庄长200米、宽15米黑臭水体治理；</t>
  </si>
  <si>
    <r>
      <rPr>
        <sz val="8"/>
        <color rgb="FF000000"/>
        <rFont val="宋体"/>
        <charset val="134"/>
      </rPr>
      <t>改善515户贫困群众居住环境</t>
    </r>
    <r>
      <rPr>
        <sz val="8"/>
        <color rgb="FF000000"/>
        <rFont val="宋体"/>
        <charset val="134"/>
      </rPr>
      <t>，</t>
    </r>
    <r>
      <rPr>
        <sz val="8"/>
        <color rgb="FF000000"/>
        <rFont val="宋体"/>
        <charset val="134"/>
      </rPr>
      <t>贫困群众对项目实施效果非常满意</t>
    </r>
  </si>
  <si>
    <t>巩固脱贫成效，提升脱贫质量。改善515户贫困群众居住环境</t>
  </si>
  <si>
    <t>2019年张吴庄村农村生活污水治理项目</t>
  </si>
  <si>
    <r>
      <rPr>
        <sz val="8"/>
        <color rgb="FF000000"/>
        <rFont val="宋体"/>
        <charset val="134"/>
      </rPr>
      <t>张吴庄</t>
    </r>
    <r>
      <rPr>
        <sz val="8"/>
        <color rgb="FF000000"/>
        <rFont val="宋体"/>
        <charset val="134"/>
      </rPr>
      <t>村</t>
    </r>
  </si>
  <si>
    <t>1.张吴庄长500米、宽10米黑臭水体治理；
2.张年庄长500米、宽10米黑臭水体治理；
3.张元庄长600米、宽10米黑臭水体治理；
4.后张庄长500米、宽10米黑臭水体治理；
5.管庄长400米、宽10米黑臭水体治理；
6.时庄长300米、宽10米黑臭水体治理；
7.小吴庄长400米、宽10米黑臭水体治理；
8.文庄长800米、宽10米黑臭水体治理；</t>
  </si>
  <si>
    <t>贫困村张吴庄村</t>
  </si>
  <si>
    <r>
      <rPr>
        <sz val="8"/>
        <color rgb="FF000000"/>
        <rFont val="宋体"/>
        <charset val="134"/>
      </rPr>
      <t>改善644户贫困群众居住环境</t>
    </r>
    <r>
      <rPr>
        <sz val="8"/>
        <color rgb="FF000000"/>
        <rFont val="宋体"/>
        <charset val="134"/>
      </rPr>
      <t>，</t>
    </r>
    <r>
      <rPr>
        <sz val="8"/>
        <color rgb="FF000000"/>
        <rFont val="宋体"/>
        <charset val="134"/>
      </rPr>
      <t>贫困群众对项目实施效果非常满意</t>
    </r>
  </si>
  <si>
    <t>巩固脱贫成效，提升脱贫质量。改善644户贫困群众居住环境</t>
  </si>
  <si>
    <t>2019年张小寨村农村生活污水治理项目</t>
  </si>
  <si>
    <r>
      <rPr>
        <sz val="8"/>
        <color rgb="FF000000"/>
        <rFont val="宋体"/>
        <charset val="134"/>
      </rPr>
      <t>张小寨</t>
    </r>
    <r>
      <rPr>
        <sz val="8"/>
        <color rgb="FF000000"/>
        <rFont val="宋体"/>
        <charset val="134"/>
      </rPr>
      <t>村</t>
    </r>
  </si>
  <si>
    <t>1.邱庄长150米、宽12米；长260米、宽18米黑臭水体治理；
2.寨前长30米、宽10米黑臭水体治理；
3.拐东长480米、宽8米黑臭水体治理；
4.寨后长25米、宽15米黑臭水体治理；
5.圈沟长210米、宽25米黑臭水体治理；</t>
  </si>
  <si>
    <r>
      <rPr>
        <sz val="8"/>
        <color rgb="FF000000"/>
        <rFont val="宋体"/>
        <charset val="134"/>
      </rPr>
      <t>改善526户贫困群众居住环境</t>
    </r>
    <r>
      <rPr>
        <sz val="8"/>
        <color rgb="FF000000"/>
        <rFont val="宋体"/>
        <charset val="134"/>
      </rPr>
      <t>，</t>
    </r>
    <r>
      <rPr>
        <sz val="8"/>
        <color rgb="FF000000"/>
        <rFont val="宋体"/>
        <charset val="134"/>
      </rPr>
      <t>贫困群众对项目实施效果非常满意</t>
    </r>
  </si>
  <si>
    <t>巩固脱贫成效，提升脱贫质量。改善526户贫困群众居住环境</t>
  </si>
  <si>
    <t>2019年张寨村农村生活污水治理项目</t>
  </si>
  <si>
    <r>
      <rPr>
        <sz val="8"/>
        <color rgb="FF000000"/>
        <rFont val="宋体"/>
        <charset val="134"/>
      </rPr>
      <t>张寨</t>
    </r>
    <r>
      <rPr>
        <sz val="8"/>
        <color rgb="FF000000"/>
        <rFont val="宋体"/>
        <charset val="134"/>
      </rPr>
      <t>村</t>
    </r>
  </si>
  <si>
    <t>1.张寨村内长56米宽46米、长176米宽34米、长58米宽54米、长39米宽15米、长29米宽13米、长1469米宽15米、长1689米宽16米黑臭水体治理</t>
  </si>
  <si>
    <t>贫困村张寨村</t>
  </si>
  <si>
    <r>
      <rPr>
        <sz val="8"/>
        <color rgb="FF000000"/>
        <rFont val="宋体"/>
        <charset val="134"/>
      </rPr>
      <t>改善792户贫困群众居住环境</t>
    </r>
    <r>
      <rPr>
        <sz val="8"/>
        <color rgb="FF000000"/>
        <rFont val="宋体"/>
        <charset val="134"/>
      </rPr>
      <t>，</t>
    </r>
    <r>
      <rPr>
        <sz val="8"/>
        <color rgb="FF000000"/>
        <rFont val="宋体"/>
        <charset val="134"/>
      </rPr>
      <t>贫困群众对项目实施效果非常满意</t>
    </r>
  </si>
  <si>
    <t>巩固脱贫成效，提升脱贫质量。改善792户贫困群众居住环境</t>
  </si>
  <si>
    <t>2019年赵楼村农村生活污水治理项目</t>
  </si>
  <si>
    <r>
      <rPr>
        <sz val="8"/>
        <color rgb="FF000000"/>
        <rFont val="宋体"/>
        <charset val="134"/>
      </rPr>
      <t>赵楼</t>
    </r>
    <r>
      <rPr>
        <sz val="8"/>
        <color rgb="FF000000"/>
        <rFont val="宋体"/>
        <charset val="134"/>
      </rPr>
      <t>村</t>
    </r>
  </si>
  <si>
    <t>1.赵楼长2000米、宽50米黑臭水体治理；
2.梁楼长2600米、宽55米黑臭水体治理；
3.张老庄长100米、宽40米黑臭水体治理；
4.时庄长500米、宽30米黑臭水体治理；
5.蒋庄长600米、宽40米黑臭水体治理；</t>
  </si>
  <si>
    <t>贫困村赵楼村</t>
  </si>
  <si>
    <r>
      <rPr>
        <sz val="8"/>
        <color rgb="FF000000"/>
        <rFont val="宋体"/>
        <charset val="134"/>
      </rPr>
      <t>改善633户贫困群众居住环境</t>
    </r>
    <r>
      <rPr>
        <sz val="8"/>
        <color rgb="FF000000"/>
        <rFont val="宋体"/>
        <charset val="134"/>
      </rPr>
      <t>，</t>
    </r>
    <r>
      <rPr>
        <sz val="8"/>
        <color rgb="FF000000"/>
        <rFont val="宋体"/>
        <charset val="134"/>
      </rPr>
      <t>贫困群众对项目实施效果非常满意</t>
    </r>
  </si>
  <si>
    <t>巩固脱贫成效，提升脱贫质量。改善633户贫困群众居住环境</t>
  </si>
  <si>
    <t>2019年栎城乡东周庄村生活污水治理项目</t>
  </si>
  <si>
    <t>田楼</t>
  </si>
  <si>
    <t>1、整治黑臭水体600㎡</t>
  </si>
  <si>
    <t>贫困村东周庄村</t>
  </si>
  <si>
    <t>改善50户贫困户群众居住环境，贫困群众对项目实施效果非常满意</t>
  </si>
  <si>
    <t>巩固脱贫成效，提升脱贫质量。改善50户贫困群众居住环境。</t>
  </si>
  <si>
    <t>2019年栎城乡韩港村生活污水治理项目</t>
  </si>
  <si>
    <t>韩港、西马庄</t>
  </si>
  <si>
    <t>1、整治黑臭水体7500㎡、1400㎡             2、铺设长150m、宽1m、深1m下水管道</t>
  </si>
  <si>
    <t>1500户贫困户</t>
  </si>
  <si>
    <t>改善1500户贫困户群众居住环境，贫困群众对项目实施效果非常满意</t>
  </si>
  <si>
    <t>巩固脱贫成效，提升脱贫质量。改善1500户贫困群众居住环境。</t>
  </si>
  <si>
    <t>2019年栎城乡栎城村生活污水治理项目</t>
  </si>
  <si>
    <t>三、十一组</t>
  </si>
  <si>
    <t>1、整治黑臭水体600㎡   2、铺设长40m、宽0.8m深4m下水管道</t>
  </si>
  <si>
    <t>改善150户贫困户群众居住环境，贫困群众对项目实施效果非常满意</t>
  </si>
  <si>
    <t>巩固脱贫成效，提升脱贫质量。改善150户贫困群众居住环境。</t>
  </si>
  <si>
    <t>2019年栎城乡六里棚村生活污水治理项目</t>
  </si>
  <si>
    <t>1、整治黑臭水体2100㎡、4680㎡两处。                  2、铺设长120m、宽（内径)60m、深1.5m下水管道。</t>
  </si>
  <si>
    <t>2019年栎城乡徐寨村生活污水治理项目</t>
  </si>
  <si>
    <t>马庄</t>
  </si>
  <si>
    <t>1、整治黑臭水体3500㎡</t>
  </si>
  <si>
    <t>316户贫困户</t>
  </si>
  <si>
    <t>改善316户贫困户群众居住环境，贫困群众对项目实施效果非常满意</t>
  </si>
  <si>
    <t>巩固脱贫成效，提升脱贫质量。改善316户贫困群众居住环境。</t>
  </si>
  <si>
    <t>2019年栎城乡张庙村生活污水治理项目</t>
  </si>
  <si>
    <t>张庄</t>
  </si>
  <si>
    <t>1、整治黑臭水体2400㎡、5600㎡                     2、铺设长200m、宽（内径）50公分下水管道</t>
  </si>
  <si>
    <t>贫困村张庙村</t>
  </si>
  <si>
    <t>改善350户贫困户群众居住环境，贫困群众对项目实施效果非常满意</t>
  </si>
  <si>
    <t>巩固脱贫成效，提升脱贫质量。改善350户贫困群众居住环境。</t>
  </si>
  <si>
    <t>2019年栎城乡段庄村生活污水治理项目</t>
  </si>
  <si>
    <t>大段庄</t>
  </si>
  <si>
    <t>1、整治黑臭水体400㎡、1600㎡、1380㎡三处</t>
  </si>
  <si>
    <t>660户贫困户</t>
  </si>
  <si>
    <t>改善660户贫困户群众居住环境，贫困群众对项目实施效果非常满意</t>
  </si>
  <si>
    <t>巩固脱贫成效，提升脱贫质量。改善660户贫困群众居住环境。</t>
  </si>
  <si>
    <t>2019年栎城乡曾寨村生活污水治理项目</t>
  </si>
  <si>
    <t>1、整治黑臭水体2940㎡  2、铺设3条下水管道分别是：王营西长330m、宽（内径）0.6m、深1.5m；王自力东长135m、宽（内径）0.6m、深1.5m；王营正中间长125m、宽（内径）0.6m、深1.5m。</t>
  </si>
  <si>
    <t>2019年栎城乡梁樊庄村生活污水治理项目</t>
  </si>
  <si>
    <t>董庄、田庄、吕庄、樊庄、田桥、贾田、贾窑、田吴庄、梁庄</t>
  </si>
  <si>
    <t>1、整治黑臭水体600㎡   2、铺设8条下水管道分别是：贾窑长15m、宽（内径）1m；田吴庄长15m、宽（内径）1m；董庄长30m、宽（内径）1m；田庄长20m、宽（内径）1m；樊庄长35m、宽（内径）1m；吕庄长15m、宽（内径）1m；梁庄长40m、宽（内径）1m；田桥长10m、宽（内径）1m。</t>
  </si>
  <si>
    <t>2163户贫困户</t>
  </si>
  <si>
    <t>改善2163户贫困户群众居住环境，贫困群众对项目实施效果非常满意</t>
  </si>
  <si>
    <t>巩固脱贫成效，提升脱贫质量。改善2163户贫困群众居住环境。</t>
  </si>
  <si>
    <t>2019年栎城乡九里棚村生活污水治理项目</t>
  </si>
  <si>
    <t>后刘庄、小蔡庄、贾田后张庄、袁庄、小张庄</t>
  </si>
  <si>
    <t>1、整治黑臭水2700㎡、1500㎡、1500㎡、2800㎡三处。                2、铺设5条下水管道分别是：贾田长30m、宽（内径）1m；小蔡庄长40m、宽（内径）1m；后刘庄长16m、宽（内径）1m；后张庄长150m、宽（内径）1m；袁庄长10m、宽（内径）1m；小张庄长10m宽（内径）1m。</t>
  </si>
  <si>
    <t>贫困村九里棚村</t>
  </si>
  <si>
    <t>改善1200户贫困户群众居住环境，贫困群众对项目实施效果非常满意</t>
  </si>
  <si>
    <t>巩固脱贫成效，提升脱贫质量。改善1200户贫困群众居住环境。</t>
  </si>
  <si>
    <t>2019年栎城乡陈楼村生活污水治理项目</t>
  </si>
  <si>
    <t>朱油坊、南朱庄、朱寨、柏庄</t>
  </si>
  <si>
    <t>1、整治黑臭水体1200㎡、1500㎡、15000㎡、600㎡四处。                 2、铺设1条下水管道长150m、宽（内径）2m、深2m。</t>
  </si>
  <si>
    <t>3973户贫困户</t>
  </si>
  <si>
    <t>改善3973户贫困户群众居住环境，贫困群众对项目实施效果非常满意</t>
  </si>
  <si>
    <t>巩固脱贫成效，提升脱贫质量。改善3973户贫困群众居住环境。</t>
  </si>
  <si>
    <t>2019年栎城乡李元村生活污水治理项目</t>
  </si>
  <si>
    <t>张庄、李元、施楼、万寨</t>
  </si>
  <si>
    <t xml:space="preserve">1、整治黑臭水体2420㎡、1280㎡、360㎡、140㎡四处。                    </t>
  </si>
  <si>
    <t>806户贫困户</t>
  </si>
  <si>
    <t>改善806户贫困户群众居住环境，贫困群众对项目实施效果非常满意</t>
  </si>
  <si>
    <t>巩固脱贫成效，提升脱贫质量。改善806户贫困群众居住环境。</t>
  </si>
  <si>
    <t>2019年栎城乡郭庄村生活污水治理项目</t>
  </si>
  <si>
    <t>孔庄、北宋庄、南李庄</t>
  </si>
  <si>
    <t>1、整治黑臭水体480㎡、1500㎡两处。                2、铺设1条下水管道长260m、宽（内径）1m、深1.5m。</t>
  </si>
  <si>
    <t>贫困村郭庄村</t>
  </si>
  <si>
    <t>改善638户贫困户群众居住环境，贫困群众对项目实施效果非常满意</t>
  </si>
  <si>
    <t>巩固脱贫成效，提升脱贫质量。改善638户贫困群众居住环境。</t>
  </si>
  <si>
    <t>2019年栎城乡梁庄村生活污水治理项目</t>
  </si>
  <si>
    <t>赵楼、大郑庄</t>
  </si>
  <si>
    <t>1、整治黑臭水体5400㎡2、铺设1条下水管道长700m、宽（内径）1m、深1.5m。</t>
  </si>
  <si>
    <t>1130户贫困户</t>
  </si>
  <si>
    <t>改善1130户贫困户群众居住环境，贫困群众对项目实施效果非常满意</t>
  </si>
  <si>
    <t>巩固脱贫成效，提升脱贫质量。改善1130户贫困群众居住环境。</t>
  </si>
  <si>
    <t>2019年栎城乡徐楼村生活污水治理项目</t>
  </si>
  <si>
    <t>南后徐庄、徐大庄</t>
  </si>
  <si>
    <t>1、整治黑臭水体7200㎡2、铺设1条下水管道长200m、宽（内径）0.5m.</t>
  </si>
  <si>
    <t>贫困村徐楼村</t>
  </si>
  <si>
    <t>改善户贫困800户群众居住环境，贫困群众对项目实施效果非常满意</t>
  </si>
  <si>
    <t>巩固脱贫成效，提升脱贫质量。改善800户贫困群众居住环境。</t>
  </si>
  <si>
    <t>2019年栎城乡桑庄村生活污水治理项目</t>
  </si>
  <si>
    <t>小张庄、王楼、大小田庄、贾庄</t>
  </si>
  <si>
    <t>1、整治黑臭水体1610㎡、10500㎡两处。          2、铺设2条下水管道分别是：大小田庄长180m、宽（内径）0.5m、深1.5m；贾庄长160m、宽（内径）0.5m、深1.5m。</t>
  </si>
  <si>
    <t>贫困村桑庄村</t>
  </si>
  <si>
    <t>2019年栎城乡杜庄村人居环境整治项目</t>
  </si>
  <si>
    <t>小郑庄、郑营庄、前施庄、李坡寨、杜庄</t>
  </si>
  <si>
    <t>1、整治黑臭水体4000㎡、2720㎡、6000㎡、3200㎡四处。          2、铺设4条下水管道分别是：小郑庄长100m、宽（内径）2m、深1.5m；郑营长30m、宽（内径）2m、深1.5m；李坡寨长2m、宽2m、深1.5m；杜庄长30m、宽（内径）2m、深1.5m。</t>
  </si>
  <si>
    <t>改善68户贫困户群众居住环境，贫困群众对项目实施效果非常满意</t>
  </si>
  <si>
    <t>巩固脱贫成效，提升脱贫质量。改善68户贫困群众居住环境。</t>
  </si>
  <si>
    <t>佛阁寺镇吴岗村农村生活污水治理项目</t>
  </si>
  <si>
    <t>吴岗村</t>
  </si>
  <si>
    <t>王庄、王庄前、大闫湾等黑臭水体整治21550平方</t>
  </si>
  <si>
    <t>吴岗村群众</t>
  </si>
  <si>
    <t>改善群众居住环境，贫困群众对项目实施效果非常满意</t>
  </si>
  <si>
    <t>巩固脱贫成效，提升脱贫质量。改善群众居住环境</t>
  </si>
  <si>
    <t>佛阁寺镇大展庄村农村生活污水治理项目</t>
  </si>
  <si>
    <t>大展庄村</t>
  </si>
  <si>
    <t>晏李庄、小展庄黑臭水体整治32400平方</t>
  </si>
  <si>
    <t>大展庄村群众</t>
  </si>
  <si>
    <t>佛阁寺镇梅李庄村农村生活污水治理项目</t>
  </si>
  <si>
    <t>北张庄等黑臭水体整治10200平方；铺设下水道长150米，宽1米</t>
  </si>
  <si>
    <t>贫困村梅李庄村群众</t>
  </si>
  <si>
    <t>佛阁寺镇铁台村农村生活污水治理项目</t>
  </si>
  <si>
    <t>新村委边、熊李庄、台子刘庄等黑臭水体整治8810平方</t>
  </si>
  <si>
    <t>贫困村铁台村群众</t>
  </si>
  <si>
    <t>佛阁寺镇项寨村农村生活污水治理项目</t>
  </si>
  <si>
    <t>前黄庄、肖庄、项寨等黑臭水体整治5690平方</t>
  </si>
  <si>
    <t>贫困村项寨村群众</t>
  </si>
  <si>
    <t>佛阁寺镇闫庄村农村生活污水治理项目</t>
  </si>
  <si>
    <t>樊围孜、闫佛港、大徐庄潘港等黑臭水体整治37300平方</t>
  </si>
  <si>
    <t>闫庄村群众</t>
  </si>
  <si>
    <t>佛阁寺镇梅楼村农村生活污水治理项目</t>
  </si>
  <si>
    <t>梅楼村</t>
  </si>
  <si>
    <t>后梅楼、崔庄黑臭水体整治10069平方</t>
  </si>
  <si>
    <t>梅楼村群众</t>
  </si>
  <si>
    <t>佛阁寺镇佛阁寺村农村生活污水治理项目</t>
  </si>
  <si>
    <t>佛阁寺村</t>
  </si>
  <si>
    <t>杨黄庄等后黑臭水体整治5000平方；李施庄铺设下水道总长100米</t>
  </si>
  <si>
    <t>佛阁寺村群众</t>
  </si>
  <si>
    <t>佛阁寺镇梅湾村农村生活污水治理项目</t>
  </si>
  <si>
    <t>谷庄、梅楼组、龚湾、龚耿庄等黑臭水体整治4850平方</t>
  </si>
  <si>
    <t>贫困村梅湾村群众</t>
  </si>
  <si>
    <t>佛阁寺镇老围孜村农村生活污水治理治项目</t>
  </si>
  <si>
    <t>老围孜村</t>
  </si>
  <si>
    <t>龚寨、龚楼、郭楼、小楼等黑臭水体整治31040平方</t>
  </si>
  <si>
    <t>老围孜村群众</t>
  </si>
  <si>
    <t>佛阁寺镇冯围孜村农村生活污水治理项目</t>
  </si>
  <si>
    <t>耿庄、陈斜庄、塘坡、贾岗等黑臭水体整治143630平方</t>
  </si>
  <si>
    <t>冯围孜村群众</t>
  </si>
  <si>
    <t>佛阁寺镇张康庄村农村生活污水治理项目</t>
  </si>
  <si>
    <t>张康庄村</t>
  </si>
  <si>
    <t>村委、尹庄、康西、龚楼、康东、柿子园黑臭水体整治60440平方</t>
  </si>
  <si>
    <t>张康庄村群众</t>
  </si>
  <si>
    <t>佛阁寺镇展吴庄村农村生活污水治理项目</t>
  </si>
  <si>
    <t>展吴庄、张斜庄、东徐湾、展湾、前展庄黑臭水体整治40950平方</t>
  </si>
  <si>
    <t>贫困村展吴庄村</t>
  </si>
  <si>
    <t>佛阁寺镇黄岗村农村生活污水治理项目</t>
  </si>
  <si>
    <t>毕尧前、村委前后、李楼黑臭水体整治4501平方</t>
  </si>
  <si>
    <t>贫困村黄岗村群众</t>
  </si>
  <si>
    <t>2019年今是街道十里铺村农村生活污水治理项目</t>
  </si>
  <si>
    <t>围孜、东西黄楼</t>
  </si>
  <si>
    <t>铺设下水管道长600，宽4米，深2米。</t>
  </si>
  <si>
    <t>841人</t>
  </si>
  <si>
    <t>巩固脱贫成效，提升脱贫质量。改善841个群众居住环境</t>
  </si>
  <si>
    <t>2019年今是街道黄店村农村生活污水治理项目</t>
  </si>
  <si>
    <t>七组</t>
  </si>
  <si>
    <t>贫困村黄店村</t>
  </si>
  <si>
    <t>改善460个群众居住环境，贫困群众对项目实施效果非常满意</t>
  </si>
  <si>
    <t>巩固脱贫成效，提升脱贫质量。改善460个群众居住环境</t>
  </si>
  <si>
    <t>2019年今是街道前楼村农村生活污水治理项目</t>
  </si>
  <si>
    <t>罗庄、谢楼</t>
  </si>
  <si>
    <t>850人</t>
  </si>
  <si>
    <t>巩固脱贫成效，提升脱贫质量。改善850个群众居住环境</t>
  </si>
  <si>
    <t>2019年今是街道黎庙村农村生活污水治理项目</t>
  </si>
  <si>
    <t>533人</t>
  </si>
  <si>
    <t>巩固脱贫成效，提升脱贫质量。改善533个群众居住环境</t>
  </si>
  <si>
    <t>2019年宋岗村生活污水治理项目</t>
  </si>
  <si>
    <t>宋岗村</t>
  </si>
  <si>
    <t>老街、叶庄、赵营黑臭水体整治；
老街、新街排污管道建设长1200米，宽2米，深2米。</t>
  </si>
  <si>
    <t>改善村内生态环境，贫困群众对项目实施效果非常满意</t>
  </si>
  <si>
    <t>2019年腰庄村生活污水治理项目</t>
  </si>
  <si>
    <t>腰庄村</t>
  </si>
  <si>
    <t>东西梅寨黑臭水体治理；
李店排污管道建设长600米，宽2米，深2米。</t>
  </si>
  <si>
    <t>巩固脱贫成效，提升脱贫质量。改善21户贫困群众居住环境</t>
  </si>
  <si>
    <t>2019年王湾村生活污水治理项目</t>
  </si>
  <si>
    <t>李湾、后王湾黑臭水体整治，
李湾、杜庄排污管道建设长1700米，宽2米，深2米。</t>
  </si>
  <si>
    <t>贫困村王湾村</t>
  </si>
  <si>
    <t>2019年后杨庄村生活污水治理项目</t>
  </si>
  <si>
    <t>小魏庄、前杨庄、后杨庄黑臭水体整治；
谢庄新区铺设下水管道总长600米，宽2米，深2米。</t>
  </si>
  <si>
    <t>贫困村后杨庄村</t>
  </si>
  <si>
    <t>2019年许庄村生活污水治理项目</t>
  </si>
  <si>
    <t>许庄村</t>
  </si>
  <si>
    <t>崔庄、老许庄黑臭水体治理；
小许庄、后李庄排水管道铺设长1200米，宽2米，深2米。</t>
  </si>
  <si>
    <t>巩固脱贫成效，提升脱贫质量。改善25户贫困群众居住环境</t>
  </si>
  <si>
    <t>2019年王里店村生活污水治理项目</t>
  </si>
  <si>
    <t>王里店村</t>
  </si>
  <si>
    <t>唐庄、李洼、胡庄东郎洼黑臭水体治理；
唐庄、李洼排水管道建设长1000米，宽2米，深2米。</t>
  </si>
  <si>
    <t>2019年宋楼村生活污水治理项目</t>
  </si>
  <si>
    <t>宋楼村</t>
  </si>
  <si>
    <t>宋楼、大陈庄黑臭水体整治；唐吾路口、大陈庄入村路口铺设下水管道总长1100米，宽2米，深2米。</t>
  </si>
  <si>
    <t>巩固脱贫成效，提升脱贫质量。改善12户贫困群众居住环境</t>
  </si>
  <si>
    <t>2019年曾营村生活污水治理项目</t>
  </si>
  <si>
    <t>大张庄、孙塘、易庄黑臭水体整治，
大张庄、新曾营下水管道铺设长1100米，宽2米，深2米。</t>
  </si>
  <si>
    <t>贫困村曾营村</t>
  </si>
  <si>
    <t>2019年汪庄村生活污水治理项目</t>
  </si>
  <si>
    <t>汪前、汪后黑臭水体整治；
陈庄、代庄铺设下水管道总长800米，宽2米，深2米。</t>
  </si>
  <si>
    <t>贫困村汪庄村</t>
  </si>
  <si>
    <t>2019年刘寨村生活污水治理项目</t>
  </si>
  <si>
    <t>刘寨村</t>
  </si>
  <si>
    <t>刘寨黑臭水体整治；
宋楼庄内铺设排水管道700米，宽2米，深2米共需资金9。</t>
  </si>
  <si>
    <t>13户贫困户</t>
  </si>
  <si>
    <t>2019年沈寨村生活污水治理项目</t>
  </si>
  <si>
    <t>沈寨村</t>
  </si>
  <si>
    <t>金庄、沈前、房庄黑臭水体整治，
沈寨铺设排水管道700米，宽2米，深2米，共需资金9。</t>
  </si>
  <si>
    <t>2019年长杨庄村生活污水治理项目</t>
  </si>
  <si>
    <t>长杨庄村</t>
  </si>
  <si>
    <t>杜店、长杨庄黑臭水体整治；
长杨庄排水管道建设700米，宽2米，深2米。</t>
  </si>
  <si>
    <t>2019年杜湾村生活污水治理项目</t>
  </si>
  <si>
    <t>杜湾村</t>
  </si>
  <si>
    <t>杜湾黑臭水体整治；通村路口铺设排水管道长500米，宽2米，深2米。</t>
  </si>
  <si>
    <t>2019年蛤蜊滩村生活污水治理项目</t>
  </si>
  <si>
    <t>蛤蜊滩村</t>
  </si>
  <si>
    <t>蛤蜊滩黑臭水体整治；蛤蜊滩通村路排水管道铺设长400米，宽2米，深2米。</t>
  </si>
  <si>
    <t>2019年黄楼镇黄楼村生活污水治理项目</t>
  </si>
  <si>
    <t>黄楼村委</t>
  </si>
  <si>
    <t>坑塘治理（挖土方4000m³，清理淤泥2000m³）。修建直径1.5米下水道300米。</t>
  </si>
  <si>
    <t>240户贫困群众</t>
  </si>
  <si>
    <t>改善240户贫困群众居住环境，贫困群众对项目实施效果非常满意</t>
  </si>
  <si>
    <t>巩固脱贫成效，提升脱贫质量。改善240户贫困群众居住环境</t>
  </si>
  <si>
    <t>2019年黄楼镇王港村生活污水治理项目</t>
  </si>
  <si>
    <t>1、坑塘治理（挖土方7000m³、清理淤泥4000立方米）；2、修建下水道:内径1.5米，长1000米。</t>
  </si>
  <si>
    <t>贫困村王港村王庄自然村所有人口</t>
  </si>
  <si>
    <t>改善288户贫困群众人居环境，贫困群众对项目实施效果非常满意</t>
  </si>
  <si>
    <t>巩固脱贫成果，提升脱贫质量。改善288户贫困群众人居环境</t>
  </si>
  <si>
    <t>2019年黄楼镇石家湖村生活污水治理项目</t>
  </si>
  <si>
    <t>石家湖村委</t>
  </si>
  <si>
    <t>2019.06—2019.10</t>
  </si>
  <si>
    <t>坑塘治理（挖土方4000m³，清理淤泥2000m³）。</t>
  </si>
  <si>
    <t>贫困村石家湖村</t>
  </si>
  <si>
    <t>改善345户贫困群众居住环境，贫困群众对项目实施效果非常满意</t>
  </si>
  <si>
    <t>巩固脱贫成效，提升脱贫质量。改善345户贫困群众居住环境</t>
  </si>
  <si>
    <t>2019年黄楼镇徐庄村生活污水治理项目</t>
  </si>
  <si>
    <t>徐庄村委</t>
  </si>
  <si>
    <t>坑塘治理（挖土方7000m³，清理淤泥4000m³）</t>
  </si>
  <si>
    <t>236户贫困群众</t>
  </si>
  <si>
    <t>巩固脱贫成效，提升脱贫质量。改善236户贫困群众居住环境</t>
  </si>
  <si>
    <t>2019年黄楼镇老培寨村生活污水治理项目</t>
  </si>
  <si>
    <t>老培寨村委</t>
  </si>
  <si>
    <t>坑塘治理（挖土方7000m³，清理淤泥5600m³）。</t>
  </si>
  <si>
    <t>147户贫困群众</t>
  </si>
  <si>
    <t>改善147户贫困群众居住环境，贫困群众对项目实施效果非常满意</t>
  </si>
  <si>
    <t>巩固脱贫成效，提升脱贫质量。改善147户贫困群众居住环境</t>
  </si>
  <si>
    <t>2019年黄楼镇鲁庄村生活污水治理项目</t>
  </si>
  <si>
    <t>鲁庄村委</t>
  </si>
  <si>
    <t>1、坑塘治理（挖土方6000m³、清理淤泥4600立方米）；2、建下水道：直径1米，长350米。</t>
  </si>
  <si>
    <t>贫困村鲁庄村</t>
  </si>
  <si>
    <t>改善372户贫困群众居住环境，贫困群众对项目实施效果非常满意</t>
  </si>
  <si>
    <t>巩固脱贫成效，提升脱贫质量。改善372户贫困群众居住环境</t>
  </si>
  <si>
    <t>2019年黄楼镇小黄楼村生活污水治理项目</t>
  </si>
  <si>
    <t>小黄楼村委</t>
  </si>
  <si>
    <t>1、坑塘治理230米（挖土方7000m³、清理淤泥4000立方米）；2、建下水道：DN600钢筋混凝土Ⅱ级管。</t>
  </si>
  <si>
    <t>23户贫困群众</t>
  </si>
  <si>
    <t>改善23户贫困群众居住环境，贫困群众对项目实施效果非常满意</t>
  </si>
  <si>
    <t>巩固脱贫成效，提升脱贫质量。改善23户贫困群众居住环境</t>
  </si>
  <si>
    <t>2019年黄楼镇邢庄村生活污水治理项目</t>
  </si>
  <si>
    <t>邢庄村委</t>
  </si>
  <si>
    <t>坑塘治理（挖土方3000m³，清理淤泥2000m³）。</t>
  </si>
  <si>
    <t>54户贫困群众</t>
  </si>
  <si>
    <t>改善54户贫困群众居住环境，贫困群众对项目实施效果非常满意</t>
  </si>
  <si>
    <t>巩固脱贫成效，提升脱贫质量。改善54户贫困群众居住环境</t>
  </si>
  <si>
    <t>2019年黄楼镇前李村生活污水治理项目</t>
  </si>
  <si>
    <t>前李村</t>
  </si>
  <si>
    <t>1、坑塘治理（挖土方7200立方米、清理淤泥3600立方米）；2、建下水管道:DN600钢筋混凝土II级管400米。</t>
  </si>
  <si>
    <t xml:space="preserve">70户贫困群众
</t>
  </si>
  <si>
    <t>改善70户贫困群众人居环境，贫困群众对项目实施效果非常满意</t>
  </si>
  <si>
    <t>巩固脱贫成果，提升脱贫质量。改善70户贫困群众人居环境</t>
  </si>
  <si>
    <t>2019年黄楼镇秦桥村生活污水治理项目</t>
  </si>
  <si>
    <t>秦桥村委</t>
  </si>
  <si>
    <t>坑塘治理（挖土方7600m³，清理淤泥4500m³）。下修建下水道。</t>
  </si>
  <si>
    <t>146户贫困群众</t>
  </si>
  <si>
    <t>改善146户贫困群众居住环境，贫困群众对项目实施效果非常满意</t>
  </si>
  <si>
    <t>巩固脱贫成效，提升脱贫质量。改善146户贫困群众居住环境</t>
  </si>
  <si>
    <t>2019年黄楼镇黄寨村生活污水治理项目</t>
  </si>
  <si>
    <t>坑塘整治（挖土方4800m³，清理淤泥2600m³）。</t>
  </si>
  <si>
    <t>46户贫困群众</t>
  </si>
  <si>
    <t>改善41户贫困群众人居环境，贫困群众对项目实施效果非常满意</t>
  </si>
  <si>
    <t>巩固脱贫成果，提升脱贫质量。改善41户贫困群众人居环境</t>
  </si>
  <si>
    <t>2019年河坞乡戚楼村农村生活污水治理项目</t>
  </si>
  <si>
    <t xml:space="preserve">1、戚楼小区往南铺设下水管道总长320米，上口宽4米，底宽1.2米，深2米。  2、戚楼村栏岗港南内黑臭水体治理总长300米，宽8米；戚楼村戚楼自然庄内黑臭水体治理总长220米，宽7米；戚楼村刘土墩庄东内黑臭水体治理总长450米，宽3米     </t>
  </si>
  <si>
    <t>贫困村戚楼村</t>
  </si>
  <si>
    <t>2019年河坞乡孙湾村农村生活污水治理项目</t>
  </si>
  <si>
    <t xml:space="preserve">治理黑臭水体长1580米、宽（内径）50米
</t>
  </si>
  <si>
    <t>贫困村孙湾村</t>
  </si>
  <si>
    <t>改善59户贫困群众居住环境，贫困群众对项目实施效果非常满意</t>
  </si>
  <si>
    <t>巩固脱贫成效，提升脱贫质量。改善59户贫困群众居住环境</t>
  </si>
  <si>
    <t>2019年河坞乡石营村农村生活污水治理项目</t>
  </si>
  <si>
    <t>李营庄内黑臭水体治理长180米，宽8米；庄西黑臭水体治理长80米，
宽10米；曹湾庄南大埂北黑臭水体治理长150米，宽6米；前寨庄内黑
臭水体治理长50米，宽4米；吴庄庄内黑臭水体治理长260米，宽15米；老庄后黑臭水体治理长150米，宽18米；刘庄庄内黑臭水体治理长200米，宽15米；庄东黑臭水体治理长100米，宽15米；石营庄内黑臭水体治理长200米，宽6米。</t>
  </si>
  <si>
    <t>2019年河坞乡河坞村农村生活污水治理项目</t>
  </si>
  <si>
    <t xml:space="preserve">河坞村七组黑臭水体治理总长70米，宽12米；河坞村西组黑臭水体治理总长130米，宽9米；河坞村厂棚组黑臭水体治理总长220米，宽11米；河坞村赵湾组内黑臭水体治理总长70米，宽8米；河坞村程洼组内黑臭水体治理总长90米，宽7米；河坞村大李庄内黑臭水体治理总长105米，宽5米；河坞村曹洼组内黑臭水体治理总长450米，宽13米；河坞村刘庄组内黑臭水体治理总长60米，宽8米；河坞村六组内黑臭水体治理总长60米，宽8米；河坞村东组内黑臭水体治理总长90米，宽12米；河坞村曹楼组内黑臭水体治理总长80米，宽8米
</t>
  </si>
  <si>
    <t>2019年河坞乡孙堂村农村生活污水治理项目</t>
  </si>
  <si>
    <t>孙堂村</t>
  </si>
  <si>
    <t>1、孙堂皮李园庄内排水管建设总长400米，宽1.5米，深1.5米。2、孙堂村狄庄内黑臭水体治理总长1350米，宽9米；皮李园内黑臭水体治理总长3000米，宽7米</t>
  </si>
  <si>
    <t>改善10户贫困群众居住环境，贫困群众对项目实施效果非常满意</t>
  </si>
  <si>
    <t>2019年河坞乡吴店村农村生活污水治理项目</t>
  </si>
  <si>
    <t>吴店村</t>
  </si>
  <si>
    <t>吴店村庞庄庄内黑臭水体治理总长100米，宽70米；吴店村王庄庄内黑臭水体治理总长200米，宽10米；吴店村大吴店庄内黑臭水体治理总长300米，宽15米；吴店村桥头寺庄内黑臭水体治理总长30米，宽10米；吴店村桥头寺庄内黑臭水体治理总长40米，宽20米；吴店村谢庄庄内黑臭水体治理总长100米，宽10米；吴店村刘楼庄内黑臭水体治理总长300米，宽20米；吴店村小吴楼庄内黑臭水体治理总长50米，宽20米；吴店村小吴楼庄内黑臭水体治理总长500米，宽6米；吴店村杨庄庄内黑臭水体治理总长700米，宽15米；吴店村小吴店庄内黑臭水体治理总长200米，宽5米。</t>
  </si>
  <si>
    <t>改善26户贫困群众居住环境，贫困群众对项目实施效果非常满意</t>
  </si>
  <si>
    <t>巩固脱贫成效，提升脱贫质量。改善26户贫困群众居住环境</t>
  </si>
  <si>
    <t>2019年河坞乡柏围孜村农村生活污水治理项目</t>
  </si>
  <si>
    <t>柏大庄黑臭水体治理总长1000米，宽8米；熊李庄黑臭水体治理总长1500米，宽5米；胡楼黑臭水体治理总长500米，宽8米；柏庄黑臭水体治理总长460米，宽6.5米；陈庄黑臭水体治理总长1000米，宽8米；柏围孜黑臭水体治理总长800米，宽8米。</t>
  </si>
  <si>
    <t>贫困村柏围孜村</t>
  </si>
  <si>
    <t>改善143户贫困群众居住环境，贫困群众对项目实施效果非常满意</t>
  </si>
  <si>
    <t>巩固脱贫成效，提升脱贫质量。改善143户贫困群众居住环境</t>
  </si>
  <si>
    <t>2019年河坞乡梁夹道村农村生活污水治理项目</t>
  </si>
  <si>
    <t>梁夹道村</t>
  </si>
  <si>
    <t>曹埠黑臭水体治理总长230米，宽57米；梁小庄黑臭水体治理总长300米，宽20米；徐庄黑臭水体治理总长320米，宽17米；梁围孜黑臭水体治理总长660米，宽82米；赵湾赵铁亮前黑臭水体治理总长350米，宽17米；柏围孜黑臭水体治理总长800米，宽8米。预计需要15万。王庄黑臭水体治理总长180米，宽8米；夹道黑臭水体治理总长395米，宽70米</t>
  </si>
  <si>
    <t>棠村镇张新寨村2019年农村生活污水治理项目</t>
  </si>
  <si>
    <t>计划在郑庄至瓮桥整治沟塘800平方米；张新寨庄内整治沟塘250米，东张庄自王老庄桥头整治沟塘600米；徐庄庄内沟塘整治300米。</t>
  </si>
  <si>
    <t>贫困村张新寨村</t>
  </si>
  <si>
    <t>改善59户贫困群众居住环境，提升群众满意度</t>
  </si>
  <si>
    <t>棠村镇大王寨村2019年农村生活污水治理项目</t>
  </si>
  <si>
    <t>小学门口至王寨桥沟塘治理9000平方米。</t>
  </si>
  <si>
    <t>改善29户贫困群众居住环境，提升群众满意度</t>
  </si>
  <si>
    <t>棠村镇任小寨村2019年农村生活污水治理项目</t>
  </si>
  <si>
    <t>任小寨村</t>
  </si>
  <si>
    <t>全庄沟塘治理600平方米，周庄10000平方米，任大寨坑塘治理1500平方米，西王庄至周庄沟渠治理1500米，修补水泥路小王庄至任小寨100米。</t>
  </si>
  <si>
    <t>改善38户贫困群众居住环境，提升群众满意度</t>
  </si>
  <si>
    <t>巩固脱贫成效，提升脱贫质量。改善38户贫困群众居住环境</t>
  </si>
  <si>
    <t>棠村镇龙王庙村村2019年农村生活污水治理项目</t>
  </si>
  <si>
    <t>候杜庄335南侧沟塘治理190平方米，候杜庄排水管100米。修补学校门口水泥路300米。</t>
  </si>
  <si>
    <t>贫困村龙王庙村</t>
  </si>
  <si>
    <t>改善181户贫困群众居住环境，提升群众满意度</t>
  </si>
  <si>
    <t>巩固脱贫成效，提升脱贫质量。改善181户贫困群众居住环境</t>
  </si>
  <si>
    <t>棠村镇徐庄村2019年农村生活污水治理项目</t>
  </si>
  <si>
    <t>修建斜刘庄道路50米；治理陶庄、西杨洼沟塘600平方米；东杨洼排水管道修建800米。</t>
  </si>
  <si>
    <t>贫困村徐庄村</t>
  </si>
  <si>
    <t>棠村镇路庄村2019居农村生活污水治理项目</t>
  </si>
  <si>
    <t>路庄村</t>
  </si>
  <si>
    <t>计划在黄庄整治沟塘2700㎡；高庄整治沟塘1400㎡；李破楼西头整治沟塘119㎡；杜小庄整治沟塘1400㎡。</t>
  </si>
  <si>
    <t>棠村镇后李营村2019年农村生活污水治理项目</t>
  </si>
  <si>
    <t>沟塘治理：后李营组沟塘治理9210平方米、李洪庙组沟塘治理419平方米、后李楼组沟塘治理5400平方米。</t>
  </si>
  <si>
    <t>贫困村后李营村</t>
  </si>
  <si>
    <t>改善118户贫困群众居住环境，提升群众满意度</t>
  </si>
  <si>
    <t>巩固脱贫成效，提升脱贫质量。改善118户贫困群众居住环境</t>
  </si>
  <si>
    <t>棠村镇万楼村2019年农村生活污水治理项目</t>
  </si>
  <si>
    <t>万楼村</t>
  </si>
  <si>
    <t>段营4000平方米、万小庄3900平方米，高庄3000平方米，李老庄600平方米沈庄800平方米，共计治理沟塘 15100平方米。</t>
  </si>
  <si>
    <t>改善52户贫困群众居住环境，提升群众满意度</t>
  </si>
  <si>
    <t>巩固脱贫成效，提升脱贫质量。改善52户贫困群众居住环境</t>
  </si>
  <si>
    <t>棠村镇耿集村2019年农村生活污水治理项目</t>
  </si>
  <si>
    <t>耿集村</t>
  </si>
  <si>
    <t>沟塘治理：房庄组沟塘治理4080平方米、村委东侧沟塘治理1664平方米、耿集北街街西沟塘治理3545平方米。</t>
  </si>
  <si>
    <t>改善42户贫困群众居住环境，提升群众满意度</t>
  </si>
  <si>
    <t>棠村镇刘庄村2019农村生活污水治理项目</t>
  </si>
  <si>
    <t>刘庄村</t>
  </si>
  <si>
    <t>沟塘治理：李仙庄组沟塘治理3000平方米、李仙庄组沟塘治理400米。</t>
  </si>
  <si>
    <t>改善33户贫困群众居住环境，提升群众满意度</t>
  </si>
  <si>
    <t>棠村镇任庄村2019年农村生活污水治理项目</t>
  </si>
  <si>
    <t>候土桥沟塘治理5000平方米，杨集沟塘治理4000平方米。</t>
  </si>
  <si>
    <t>贫困村任庄村</t>
  </si>
  <si>
    <t>改善140户贫困群众居住环境，提升群众满意度</t>
  </si>
  <si>
    <t>巩固脱贫成效，提升脱贫质量。改善140户贫困群众居住环境</t>
  </si>
  <si>
    <t>棠村镇棠村村2019年农村生活污水治理项目</t>
  </si>
  <si>
    <t>袁庄南沟塘治理2500平方米；袁庄西沟塘治理3300平方米；后袁寨沟塘治理1925平方米。</t>
  </si>
  <si>
    <t>改善21户贫困群众居住环境，提升群众满意度</t>
  </si>
  <si>
    <t>棠村镇袁营村2019年农村生活污水治理项目</t>
  </si>
  <si>
    <t>前梁营治理沟塘190平方米，后梁营黑臭水体560平方米，大程庄东黑臭水体治理399平方米。</t>
  </si>
  <si>
    <t>改善22户贫困群众居住环境，提升群众满意度</t>
  </si>
  <si>
    <t>棠村镇云仙村2019年农村生活污水治理项目</t>
  </si>
  <si>
    <t>治理黑臭水体东候营东大港南至化庄交界处长119米，赵庄至候小集沟渠治理1400米。</t>
  </si>
  <si>
    <t>改善43户贫困群众居住环境，提升群众满意度</t>
  </si>
  <si>
    <t>巩固脱贫成效，提升脱贫质量。改善43户贫困群众居住环境</t>
  </si>
  <si>
    <t>棠村镇赵老庄村2019年农村生活污水治理项目</t>
  </si>
  <si>
    <t>赵老庄一组铺设下水道19米，洼子庄修建排水道400米</t>
  </si>
  <si>
    <t>改善63户贫困群众居住环境，提升群众满意度</t>
  </si>
  <si>
    <t>棠村镇插花庙村2019年农村生活污水治理项目</t>
  </si>
  <si>
    <t>北港西至油坊整治沟塘，共700米；在周庄村组治理沟塘190㎡；在庙前至村委完小整治沟塘500米长；在老寨至寨角整治沟塘，800米</t>
  </si>
  <si>
    <t>贫困村插花庙村</t>
  </si>
  <si>
    <t>改善73户贫困群众居住环境，提升群众满意度</t>
  </si>
  <si>
    <t>巩固脱贫成效，提升脱贫质量。改善73户贫困群众居住环境</t>
  </si>
  <si>
    <t>棠村镇张老庄村2019年农村生活污水治理项目</t>
  </si>
  <si>
    <t>张老庄村</t>
  </si>
  <si>
    <t>张老庄至榆树庄沟塘治理6000平方米；张洪寨至棠韩路修建下水道500米；张老庄至棠韩路修建下水道900米。</t>
  </si>
  <si>
    <t>改善19户贫困群众居住环境，提升群众满意度</t>
  </si>
  <si>
    <t>巩固脱贫成效，提升脱贫质量。改善19户贫困群众居住环境</t>
  </si>
  <si>
    <t>河南省
驻马店</t>
  </si>
  <si>
    <t>2019年涧头乡申桥村农村生活污水治理项目</t>
  </si>
  <si>
    <t>1.清理黑臭水体821米；</t>
  </si>
  <si>
    <t>贫困村申桥村</t>
  </si>
  <si>
    <t>2019年涧头乡谢围孜村农村生活污水治理项目</t>
  </si>
  <si>
    <t>1.清理黑臭水体1218米；
2. 铺设下水管道310米</t>
  </si>
  <si>
    <t>贫困村谢围孜村</t>
  </si>
  <si>
    <t>2019年涧头乡刘营村农村生活污水治理项目</t>
  </si>
  <si>
    <t>1.清理黑臭水体3600米；</t>
  </si>
  <si>
    <t>贫困村刘营村</t>
  </si>
  <si>
    <t>改善68户贫困群众居住环境，贫困群众对项目实施效果非常满意</t>
  </si>
  <si>
    <t>巩固脱贫成效，提升脱贫质量。改68户贫困群众居住环境</t>
  </si>
  <si>
    <t>2019年涧头乡郑庄村农村生活污水治理项目</t>
  </si>
  <si>
    <t>1.清理黑臭水体180米；
2. 铺设下水管道600米</t>
  </si>
  <si>
    <t>贫困村郑庄村</t>
  </si>
  <si>
    <t>2019年涧头乡望城村农村生活污水治理项目</t>
  </si>
  <si>
    <t>1.清理道路两侧黑臭水体4050米，宽2米；</t>
  </si>
  <si>
    <t>巩固脱贫成效，提升脱贫质量。改善20户贫困群众居住环境</t>
  </si>
  <si>
    <t>2019年涧头乡魏营村农村生活污水治理项目</t>
  </si>
  <si>
    <t>1.砌管水泥砖长60米、宽1.5米、深2米；
2. 清理黑臭水体180米；</t>
  </si>
  <si>
    <t>2019年涧头乡毛岗村农村生活污水治理项目</t>
  </si>
  <si>
    <t>毛岗村</t>
  </si>
  <si>
    <t>1.清理黑臭水体2100米；</t>
  </si>
  <si>
    <t>改善17户贫困群众居住环境，贫困群众对项目实施效果非常满意</t>
  </si>
  <si>
    <t>巩固脱贫成效，提升脱贫质量。改善17户贫困群众居住环境</t>
  </si>
  <si>
    <t>2019年涧头程庄村农村生活污水治理项目</t>
  </si>
  <si>
    <t>1.清理黑臭水体405米；</t>
  </si>
  <si>
    <t>贫困村程庄村</t>
  </si>
  <si>
    <t>改善19户贫困群众居住环境，贫困群众对项目实施效果非常满意</t>
  </si>
  <si>
    <t>2019年涧头乡大徐村农村生活污水治理项目</t>
  </si>
  <si>
    <t>1.清理黑臭水体1820米；</t>
  </si>
  <si>
    <t>改善12户贫困群众居住环境，贫困群众对项目实施效果非常满意</t>
  </si>
  <si>
    <t>2019年涧头乡吴楼村农村生活污水治理项目</t>
  </si>
  <si>
    <t>1.清理黑臭水体；
2.清理垃圾；</t>
  </si>
  <si>
    <t>2019年涧头乡彭庄村农村生活污水治理项目</t>
  </si>
  <si>
    <t>彭庄村</t>
  </si>
  <si>
    <t>1.清理黑臭水体1380米；</t>
  </si>
  <si>
    <t>2019年涧头乡赵冢村农村生活污水治理项目</t>
  </si>
  <si>
    <t>1.清理黑臭水体1330米；</t>
  </si>
  <si>
    <t>贫困村赵冢村</t>
  </si>
  <si>
    <t>改善90户贫困群众居住环境，贫困群众对项目实施效果非常满意</t>
  </si>
  <si>
    <t>巩固脱贫成效，提升脱贫质量。改善90户贫困群众居住环境</t>
  </si>
  <si>
    <t>2019年涧头乡杨寨村农村生活污水治理项目</t>
  </si>
  <si>
    <t>1.清理黑臭水体1630米；</t>
  </si>
  <si>
    <t>改善21户贫困群众居住环境，贫困群众对项目实施效果非常满意</t>
  </si>
  <si>
    <t>2019年涧头乡涧头村农村生活污水治理项目</t>
  </si>
  <si>
    <t>涧头村</t>
  </si>
  <si>
    <t>1.砌管水泥砖长500米、宽（内径）1.5米；
2.清理黑臭水体500米；</t>
  </si>
  <si>
    <t>改善14户贫困群众居住环境，贫困群众对项目实施效果非常满意</t>
  </si>
  <si>
    <t>巩固脱贫成效，提升脱贫质量。改善14户贫困群众居住环境</t>
  </si>
  <si>
    <t>2019年涧头乡豫新村农村生活污水治理项目</t>
  </si>
  <si>
    <t>豫新村</t>
  </si>
  <si>
    <t>1.清理黑臭水体1480米；</t>
  </si>
  <si>
    <t>2019年涧头乡曹庄村农村生活污水治理项目</t>
  </si>
  <si>
    <t>1.清理黑臭水体2000米；</t>
  </si>
  <si>
    <t>2019年涧头乡马庄村农村生活污水治理项目</t>
  </si>
  <si>
    <t>1.清理黑臭水体1710米；</t>
  </si>
  <si>
    <t>贫困村马庄村</t>
  </si>
  <si>
    <t>改善95户贫困群众居住环境，贫困群众对项目实施效果非常满意</t>
  </si>
  <si>
    <t>巩固脱贫成效，提升脱贫质量。改善95户贫困群众居住环境</t>
  </si>
  <si>
    <t>2019年涧头乡徐棚村农村生活污水治理项目</t>
  </si>
  <si>
    <t>贫困村徐棚村</t>
  </si>
  <si>
    <t>改善87户贫困群众居住环境，贫困群众对项目实施效果非常满意</t>
  </si>
  <si>
    <t>巩固脱贫成效，提升脱贫质量。改善87户贫困群众居住环境</t>
  </si>
  <si>
    <t>2019年涧头乡杨庄村农村生活污水治理项目</t>
  </si>
  <si>
    <t>杨庄村</t>
  </si>
  <si>
    <t>巩固脱贫成效，提升脱贫质量。改善30户贫困群众居住环境</t>
  </si>
  <si>
    <t>2019年涧头乡杨老庄村农村生活污水治理项目</t>
  </si>
  <si>
    <t>1.清理黑臭水体2300米；</t>
  </si>
  <si>
    <t>贫困村杨老庄村</t>
  </si>
  <si>
    <t>改善94户贫困群众居住环境，贫困群众对项目实施效果非常满意</t>
  </si>
  <si>
    <t>巩固脱贫成效，提升脱贫质量。改善94户贫困群众居住环境</t>
  </si>
  <si>
    <t>2019年涧头乡赵塘村农村生活污水治理项目</t>
  </si>
  <si>
    <t>赵塘村</t>
  </si>
  <si>
    <t>1.清理黑臭水体4000米；</t>
  </si>
  <si>
    <t>2019年涧头乡张营村农村生活污水治理项目</t>
  </si>
  <si>
    <t>张营村</t>
  </si>
  <si>
    <t>1.清理黑臭水体1200米；</t>
  </si>
  <si>
    <t>8户贫困户</t>
  </si>
  <si>
    <t>改善8户贫困群众居住环境，贫困群众对项目实施效果非常满意</t>
  </si>
  <si>
    <t>巩固脱贫成效，提升脱贫质量。改善8户贫困群众居住环境</t>
  </si>
  <si>
    <t>2019年涧头乡桂庄村农村生活污水治理项目</t>
  </si>
  <si>
    <t>桂庄村</t>
  </si>
  <si>
    <t>1.砌管水泥砖长925米、宽（内径）1.5米、深1.5米；
2.清理黑臭水体925米；</t>
  </si>
  <si>
    <t>2019年涧头乡何营村农村生活污水治理项目</t>
  </si>
  <si>
    <t>1.清理黑臭水体3280米；</t>
  </si>
  <si>
    <t>贫困村何营村</t>
  </si>
  <si>
    <t>南湖街道闵庄村2019年农村生活污水治理项目</t>
  </si>
  <si>
    <t>闵庄村</t>
  </si>
  <si>
    <t>修建下水道：赵庄北至赵庄南，长度1500米，宽（内径）50厘米，深1.5米，预计需求资金10。</t>
  </si>
  <si>
    <t>改善9户贫困群众居住环境，提升群众满意度</t>
  </si>
  <si>
    <t>巩固脱贫成效，提升脱贫质量。改善9户贫困群众居住环境</t>
  </si>
  <si>
    <t>南湖街道后张庄村2019年农村生活污水治理项目</t>
  </si>
  <si>
    <t>后张庄村</t>
  </si>
  <si>
    <t>1、修建下水道：高庙东至西环线，北至新正路，长度2200米，宽（内径）50厘米，深1.5米，预计需求资金10。</t>
  </si>
  <si>
    <t>改善8户贫困群众居住环境，提升群众满意度</t>
  </si>
  <si>
    <t>南湖街道瓦屋村2019年农村生活污水治理项目</t>
  </si>
  <si>
    <t>瓦屋村</t>
  </si>
  <si>
    <t>瓦屋村柏岗组排水沟项目，250米长，宽50公分，深1.5米，预计需资金10。</t>
  </si>
  <si>
    <t>2019年砖店镇三空桥村农村生活污水治理项目</t>
  </si>
  <si>
    <t>秦庄组、闻庄组</t>
  </si>
  <si>
    <t xml:space="preserve">1、整治秦庄组沟塘淤泥，长1500米，宽11米，深2.5米；
2、整治闻庄组沟塘淤泥，长400米，宽7米，深2.5米
</t>
  </si>
  <si>
    <t>134户贫困户</t>
  </si>
  <si>
    <t>改善134户贫困群众居住环境，贫困群众对项目实施效果非常满意</t>
  </si>
  <si>
    <t>巩固脱贫成效，提升脱贫质量。改善134户贫困群众居住环境</t>
  </si>
  <si>
    <t>2019年砖店镇王小寨村农村生活污水治理项目</t>
  </si>
  <si>
    <t>王小寨组、
荒坡、彭庄组、刘庄组、刘美庄组</t>
  </si>
  <si>
    <t xml:space="preserve"> 1、整治王小寨组沟塘淤泥，长500米，宽7米，深2.5米；
2、整治荒坡沟塘淤泥，长150米，宽6.5米，深2.5米；
3、整治彭庄组沟塘淤泥，长400米，宽7米，深2.5米；
4、整治刘庄组沟塘淤泥，长300米，宽11米，深2.5米；
5、整治刘美庄组沟塘淤泥，长300米，宽7米，深2.5米</t>
  </si>
  <si>
    <t>2019年砖店镇大宋庄村农村生活污水治理项目</t>
  </si>
  <si>
    <t>老张庄、荒坡、耿庄</t>
  </si>
  <si>
    <t>1、整治老张庄坑塘淤泥，长180米，宽5米，深2米；
2、整治耿庄坑塘淤泥，长140米，宽5米，深2米；
3、整治荒坡坑塘淤泥，长180米，宽5米，深2米；</t>
  </si>
  <si>
    <t>贫困村大宋庄村</t>
  </si>
  <si>
    <t>巩固脱贫成效，提升脱贫质量。改善70户贫困群众居住环境</t>
  </si>
  <si>
    <t>2019年砖店镇南王庄村农村生活污水治理项目</t>
  </si>
  <si>
    <t>孙楼、王庄村</t>
  </si>
  <si>
    <t>治理黑臭水体：
1、王庄村组内黑臭污水沟长1500米，宽15米。
2、王庄村组内黑臭污水沟长500米，宽15米。</t>
  </si>
  <si>
    <t>170户群众</t>
  </si>
  <si>
    <t>改善170户群众居住环境，贫困群众对项目实施效果非常满意</t>
  </si>
  <si>
    <t>巩固脱贫成效，提升脱贫质量。改善170户群众居住环境</t>
  </si>
  <si>
    <t>2019年砖店镇杜李庄村农村生活污水治理项目</t>
  </si>
  <si>
    <t>巨庄、任桥、杜李庄、邢庄、杨庄、赵庄6个村民组</t>
  </si>
  <si>
    <t>1、整治巨庄沟塘淤泥，长70米，宽20米；
2、整治任桥沟塘淤泥，长190米，宽20米；
3、整治邢庄沟塘淤泥，长180米，宽16米；
4、整治杨庄沟塘淤泥，长50米，宽16米；
5、整治赵庄沟塘淤泥，长40米，宽20米；</t>
  </si>
  <si>
    <t>贫困村杜李庄村</t>
  </si>
  <si>
    <t>2019年砖店镇杜阁村农村生活污水治理项目</t>
  </si>
  <si>
    <t>时庄、陈墩、东刘庄、马阁4个村民组</t>
  </si>
  <si>
    <t>1、整治时庄沟塘淤泥，长860米，宽15米，深0.5米；
2、整治陈墩沟塘淤泥，长1400米，宽15米，深0.5米；
3、整治马阁沟塘淤泥，长800米，宽15米，深0.5米；
4、整治东刘庄沟塘淤泥，长700米，宽16米，深0.5米</t>
  </si>
  <si>
    <t>496户群众</t>
  </si>
  <si>
    <t>改善496户群众居住环境，贫困群众对项目实施效果非常满意</t>
  </si>
  <si>
    <t>巩固脱贫成效，提升脱贫质量。改善496户群众居住环境</t>
  </si>
  <si>
    <t>2019年砖店镇邢寨村农村生活污水治理项目</t>
  </si>
  <si>
    <t>邢寨庄</t>
  </si>
  <si>
    <t>用于沟塘淤泥整治，长650米，宽15米，深2.5米</t>
  </si>
  <si>
    <t>贫困村邢寨村</t>
  </si>
  <si>
    <t>2019年砖店镇汪寨村农村生活污水治理项目</t>
  </si>
  <si>
    <t>小赵庄、
刘楼</t>
  </si>
  <si>
    <t>1、整治小赵庄沟塘淤泥，长800米，宽10米，深4米；
2、整治刘楼沟塘淤泥，长1200米，宽10米，深4米</t>
  </si>
  <si>
    <t>646贫困群众</t>
  </si>
  <si>
    <t>改善646贫困群众居住环境，贫困群众对项目实施效果非常满意</t>
  </si>
  <si>
    <t>巩固脱贫成效，提升脱贫质量。改善646贫困群众居住环境</t>
  </si>
  <si>
    <t>2019年砖店镇周寺村农村生活污水治理项目</t>
  </si>
  <si>
    <t>周寺村</t>
  </si>
  <si>
    <t>用于周寺村沟塘清淤及护坡工程，长470米，宽14米，深5米</t>
  </si>
  <si>
    <t>30户贫困群众</t>
  </si>
  <si>
    <t>2019年砖店镇砖店村农村生活污水治理项目</t>
  </si>
  <si>
    <t>砖店村委</t>
  </si>
  <si>
    <t>戚桥港淤泥整治，长550米，宽12米，深2.5米</t>
  </si>
  <si>
    <t>弥陀寺乡农村生活污水治理项目</t>
  </si>
  <si>
    <t>白庄村</t>
  </si>
  <si>
    <t>1、白庄小学前整治坑塘长40米，宽50米；集上整治坑塘长30米，宽15米。</t>
  </si>
  <si>
    <t xml:space="preserve">  74户贫困户</t>
  </si>
  <si>
    <t>改善74户贫困群众居住环境，贫困群众对项目实施效果非常满意</t>
  </si>
  <si>
    <t xml:space="preserve">巩固脱贫成效，提升脱贫质量。改善74户贫困群众居住环境 </t>
  </si>
  <si>
    <t>后岭村</t>
  </si>
  <si>
    <t>1、新庄整治坑塘长120米，宽10米；李小寨整治坑塘长100米，宽10米；胡庄整治坑塘60米，宽35米；村委西港整治长200米，宽30米。2、在后岭村砌管水泥砖长150米，宽2米，深2.5米</t>
  </si>
  <si>
    <t xml:space="preserve">  67户贫困户</t>
  </si>
  <si>
    <t>改善67户贫困群众居住环境，贫困群众对项目实施效果非常满意</t>
  </si>
  <si>
    <t xml:space="preserve">巩固脱贫成效，提升脱贫质量。改善67户贫困群众居住环境 </t>
  </si>
  <si>
    <t>王桥</t>
  </si>
  <si>
    <t>1、刘庄坑塘治理整治坑塘长200米，宽5米；李安庄整治坑塘长500米，宽6米；小朱庄整治坑塘长200米，宽6米；王桥整治坑塘长400米，宽7米；许庄整治坑塘长350米，宽7米；夏寨整治坑塘长300米，宽7米；李寨整治坑塘长100米，宽7米；高庄整治坑塘长100米，宽7米；王桥整治坑塘长100米，宽7米；李安整治坑塘长150米，宽7米</t>
  </si>
  <si>
    <t xml:space="preserve">  33户贫困户</t>
  </si>
  <si>
    <t>改善 33户贫困群众居住环境，贫困群众对项目实施效果非常满意</t>
  </si>
  <si>
    <t xml:space="preserve">巩固脱贫成效，提升脱贫质量。改善33户贫困群众居住环境 </t>
  </si>
  <si>
    <t>常桥</t>
  </si>
  <si>
    <t>1、代庄村整治坑塘110米，宽48米；代庄村整治坑塘长130米，宽60米 ；代庄村整治坑塘60米，宽40米；前苏楼整治坑塘230米，宽35米。</t>
  </si>
  <si>
    <t xml:space="preserve">  52户贫困户</t>
  </si>
  <si>
    <t xml:space="preserve">巩固脱贫成效，提升脱贫质量。改善52户贫困群众居住环境 </t>
  </si>
  <si>
    <t>程小寨</t>
  </si>
  <si>
    <t>1、小郭庄坑塘治理整治坑塘长500米，宽15米；程小庄坑塘治理整治坑塘长300米，宽10米；李塘坑塘治理整治坑塘长500米，宽15米；东程桥坑塘治理整治坑塘长300米，宽15米；姜曹庄坑塘治理整治坑塘长200米，宽15米</t>
  </si>
  <si>
    <t>贫困村程小寨村</t>
  </si>
  <si>
    <t>改善102户贫困群众居住环境，贫困群众对项目实施效果非常满意</t>
  </si>
  <si>
    <t xml:space="preserve">巩固脱贫成效，提升脱贫质量。改善102户贫困群众居住环境 </t>
  </si>
  <si>
    <t>拐张庄</t>
  </si>
  <si>
    <t>1、李夯庄整治坑塘长50米，宽6米；拐张庄整治坑塘长120米，宽8米；郭寨村整治坑塘长150米，宽10米。2、在拐张庄修建砌管水泥砖长1000米，宽2米，深2.5米。</t>
  </si>
  <si>
    <t>贫困村拐张庄村</t>
  </si>
  <si>
    <t>改善169户贫困群众居住环境，贫困群众对项目实施效果非常满意</t>
  </si>
  <si>
    <t xml:space="preserve">巩固脱贫成效，提升脱贫质量。改善169户贫困群众居住环境 </t>
  </si>
  <si>
    <t>小朱庄</t>
  </si>
  <si>
    <t>1、前王湾坑塘治理整治坑塘长100米，宽5米；刘庄整治坑塘长200米，宽4米；黄庄整治坑塘长80米，宽6米；大段庄整治坑塘长150米，宽5米</t>
  </si>
  <si>
    <t xml:space="preserve">  40户贫困户</t>
  </si>
  <si>
    <t xml:space="preserve">巩固脱贫成效，提升脱贫质量。改善40户贫困群众居住环境 </t>
  </si>
  <si>
    <t>万老庄</t>
  </si>
  <si>
    <t>1、万老庄村坑塘治理整治坑塘长360米，宽10米；冷寨坑塘治理整治坑塘长300米，宽10米；</t>
  </si>
  <si>
    <t>贫困村万老庄村</t>
  </si>
  <si>
    <t>改善215户贫困群众居住环境，贫困群众对项目实施效果非常满意</t>
  </si>
  <si>
    <t xml:space="preserve">巩固脱贫成效，提升脱贫质量。改善215户贫困群众居住环境 </t>
  </si>
  <si>
    <t>代庙</t>
  </si>
  <si>
    <t>1、代庙村坑塘治理整治坑塘长200米，宽20米;代庙庄内坑塘治理整治坑塘长120米，宽8米；赵庄坑塘治理整治坑塘长150米，宽6米；李庄坑塘治理整治坑塘长150米，宽6米；张庄坑塘治理整治坑塘长110米，宽15米；张庄庄内坑塘治理整治坑塘长120米，宽6米；</t>
  </si>
  <si>
    <t xml:space="preserve">巩固脱贫成效，提升脱贫质量。改善22户贫困群众居住环境 </t>
  </si>
  <si>
    <t>孟庄</t>
  </si>
  <si>
    <t>1、井庄孟庄村坑塘治理整治坑塘长100米，宽5米；洼李庄整治坑塘长120米，宽5米；王姚庄整治坑塘长50米，宽35米；大王庄整治坑塘长160米，宽15米；小李庄整治坑塘长145米，宽8米；孟庄整治坑塘长250米，宽8米</t>
  </si>
  <si>
    <t>改善 44户贫困群众居住环境，贫困群众对项目实施效果非常满意</t>
  </si>
  <si>
    <t xml:space="preserve">巩固脱贫成效，提升脱贫质量。改善44户贫困群众居住环境 </t>
  </si>
  <si>
    <t>曹庄</t>
  </si>
  <si>
    <t>1、李白港坑塘治理整治坑塘长2200米，宽26米；童庄坑塘治理整治坑塘长750米，宽15米；张庄坑塘治理整治坑塘长220米，宽10米；元子坑塘治理整治坑塘长450米，宽8米；后队坑塘治理整治坑塘长1210米，宽8米；曹庄坑塘治理整治坑塘长750米，宽8米；时庄坑塘治理整治坑塘长610米，宽8米</t>
  </si>
  <si>
    <t>改善 28户贫困群众居住环境，贫困群众对项目实施效果非常满意</t>
  </si>
  <si>
    <t xml:space="preserve">巩固脱贫成效，提升脱贫质量。改善28户贫困群众居住环境 </t>
  </si>
  <si>
    <t>2019年练村镇称湾村农村生活污水治理项目</t>
  </si>
  <si>
    <t>称湾、马湾、文湾、南埂4个自然村</t>
  </si>
  <si>
    <t>1、整治马湾大塘长300米，宽100米
2、整治称湾北塘长50米，宽30米和称湾南塘40米，宽30米
3、整治文湾排水沟长2100米，宽3米，深3.5米                                 4、整治马湾排水沟长1800米，宽2米，深1.5米</t>
  </si>
  <si>
    <t>2019年练村镇大庄村农村生活污水治理项目</t>
  </si>
  <si>
    <t>大庄南港、大东村内、曹庄村内</t>
  </si>
  <si>
    <t xml:space="preserve">1、整治大庄南港长500米，宽4米。
2、整治大东村内沟塘长100米，宽100米。
</t>
  </si>
  <si>
    <t>贫困村大庄村</t>
  </si>
  <si>
    <t>改善203户贫困群众居住环境，贫困群众对项目实施效果非常满意</t>
  </si>
  <si>
    <t>巩固脱贫成效，提升脱贫质量。改善203户贫困群众居住环境</t>
  </si>
  <si>
    <t>2019年练村镇冯庄村农村生活污水治理项目</t>
  </si>
  <si>
    <t>冯庄村</t>
  </si>
  <si>
    <t>1．治理吴庄沟塘，长800米，宽7米，深2.5米；
2. 治理小马庄沟塘，长200米，宽7米，深2.5米。</t>
  </si>
  <si>
    <t>改善145户贫困群众居住环境，贫困群众对项目实施效果非常满意</t>
  </si>
  <si>
    <t>巩固脱贫成效，提升脱贫质量。改善66户贫困群众居住环境</t>
  </si>
  <si>
    <t>2019年练村镇甘湾村农村生活污水治理项目</t>
  </si>
  <si>
    <t>甘湾庄村</t>
  </si>
  <si>
    <t>1、治理黑臭水体：王湾庄内治理黑臭水体20*4米，王湾至埂五治理黑臭水体1300*4米；周庄前至黄营700*5米，杨从进门前400*2.5米；王湾馍店屋后治理黑臭水体50*5米，王湾馍店北治理黑臭水体35*3米，汪建辉门前治理黑臭水体5*4米，王湾东风闸南50*40米；东甘湾东，长80米宽60米；徐建平门前长60米宽25米；黄营埂至东风港桥徐长800宽1.5米。2、下水管道：西甘湾深埋150*0.5*1.5管道。</t>
  </si>
  <si>
    <t>2019年练村镇桂湾村农村生活污水治理项目</t>
  </si>
  <si>
    <t>桂湾村</t>
  </si>
  <si>
    <t>1.黄东组治理长50米，宽10米、长60米，宽20米、长30米，宽15米3个沟塘；2.黄西组治理长50米，宽15米、长100米，宽10米、长100米，宽10米3个沟塘；3.闫大庄治理长40米，宽10米、长70米，宽10米、长50米，宽10米、长70米，宽10米4个沟塘；4.北桂湾治理长300米，宽10米、长120米，宽15米、长40米，宽150米3个沟塘。</t>
  </si>
  <si>
    <t>改善57户贫困群众居住环境，贫困群众对项目实施效果非常满意</t>
  </si>
  <si>
    <t>巩固脱贫成效，提升脱贫质量。改善57户贫困群众居住环境</t>
  </si>
  <si>
    <t xml:space="preserve">2019年练村镇金庄村农村生活污水治理项目 </t>
  </si>
  <si>
    <t>金庄村委</t>
  </si>
  <si>
    <t xml:space="preserve">1、黑臭水体治理：田庄中长度160米，宽度5米；田庄东北东西沟长度110米，宽度5米；田庄东北长40米，宽5米。王寨西长60米宽25米；李庄长度120米，宽度25米；王庄西南北沟长度150米，宽度25米；王庄北长度300米，宽度25米；闫庄西北长度300米，宽度35米；闫庄练毛路西侧长度350米，宽度8米；王寨北长度50米，宽度30米 2、排水管道埋管1700米，阴井50个          </t>
  </si>
  <si>
    <t>贫困村金庄村</t>
  </si>
  <si>
    <t>改善101户贫困群众居住环境，贫困群众对项目实施效果非常满意</t>
  </si>
  <si>
    <t>巩固脱贫成效，提升脱贫质量。改善101户贫困群众居住环境</t>
  </si>
  <si>
    <t>2019年练村镇胡庄村农村生活污水治理项目</t>
  </si>
  <si>
    <t>胡庄村委</t>
  </si>
  <si>
    <t>整治詹庄至钟庄路边沟1000米</t>
  </si>
  <si>
    <t>贫困村胡庄村</t>
  </si>
  <si>
    <t>改善88户贫困群众居住环境，贫困群众对项目实施效果非常满意</t>
  </si>
  <si>
    <t>巩固脱贫成效，提升脱贫质量。改善88户贫困群众居住环境</t>
  </si>
  <si>
    <t>2019年练村镇贾楼村农村生活污水治理项目</t>
  </si>
  <si>
    <t>贾楼村委</t>
  </si>
  <si>
    <t>1．治理钟营西黑臭水沟，长150米，宽3米，深1.5米；
2. 治理后钟营沟黑臭水塘，长140米，宽30米，深5米。
3.治理贾楼村组下水管道，长160米、宽3米、深1.5米。
4、钟营西下水管道160米、宽3米，深1.2米。</t>
  </si>
  <si>
    <t>改善41户贫困群众居住环境，贫困群众对项目实施效果非常满意</t>
  </si>
  <si>
    <t>巩固脱贫成效，提升脱贫质量。改善41户贫困群众居住环境</t>
  </si>
  <si>
    <t>2019年练村镇李营村农村生活污水治理项目</t>
  </si>
  <si>
    <t>李营村委</t>
  </si>
  <si>
    <t>1、清理赵营西组沟塘长110米，宽60米；
2、清理李营小学东沟塘长700米，宽4米；
3、赵营、李营、高营安装下水管道长共330米，宽1米，深1.5米；
4、开挖李营-赵营排水沟3500米，宽2.5米，深1.5米。</t>
  </si>
  <si>
    <t>改善79户贫困群众居住环境，贫困群众对项目实施效果非常满意</t>
  </si>
  <si>
    <t>巩固脱贫成效，提升脱贫质量。改善79户贫困群众居住环境</t>
  </si>
  <si>
    <t>2019年练村镇练村村农村生活污水治理项目</t>
  </si>
  <si>
    <t>练村村委</t>
  </si>
  <si>
    <t>1．龙池街道下水道清淤及维修长1200米，宽1米，深1米。</t>
  </si>
  <si>
    <t>2019年练村镇马埠村农村生活污水治理项目</t>
  </si>
  <si>
    <t>马埠村委</t>
  </si>
  <si>
    <t>王营村内沟塘长300米，宽15米；王营王明照猪场村内沟塘长40米，宽12米，黄庄西北角，长30米，宽20米；周庄桥，长10米，宽8米，深2.5米</t>
  </si>
  <si>
    <t>改善65户贫困群众居住环境，贫困群众对项目实施效果非常满意</t>
  </si>
  <si>
    <t>巩固脱贫成效，提升脱贫质量。改善65户贫困群众居住环境</t>
  </si>
  <si>
    <t>2019年练村镇毛营村农村生活污水治理项目</t>
  </si>
  <si>
    <t>毛营称湾</t>
  </si>
  <si>
    <t>整治沟塘，长760米，宽4米</t>
  </si>
  <si>
    <t>2019年练村镇塘埂村农村生活污水治理项目</t>
  </si>
  <si>
    <t>塘埂村委</t>
  </si>
  <si>
    <t>1、整治大塘埂沟塘长610米，宽3米
2、周庄沟塘长200米，宽2.5米
3、吴庄沟塘100米，宽3米</t>
  </si>
  <si>
    <t>19户贫困户</t>
  </si>
  <si>
    <t>2019年练村镇汪魏庄村农村生活污水治理项目</t>
  </si>
  <si>
    <t>汪魏庄村委</t>
  </si>
  <si>
    <t>1、黑臭水体清理（汪庄围沟长200米宽15米、汪庄中间沟长150米宽10米、喻李庄南塘长60米宽35米、喻李庄李文道东至张桂付门口长150米宽13米、喻李庄李文道至喻兰芳门口长180米宽15米、喻李庄东头石头门口长100米宽12米、喻李庄小宋庄老宅围沟长300米宽15米、李白庙李升建门口至李白庙西头长700米宽8米、赵庄老宅门口长100米宽40米、赵树才门口长40米宽20米、赵庄新宅后长700 米宽5米、黄庄老宅东塘长60米宽30米、黄庄至郭庄桥长2800米宽5米）；
汪魏庄组新建下水管道（埋管聚酯管120米）</t>
  </si>
  <si>
    <t>改善72户贫困群众居住环境，贫困群众对项目实施效果非常满意</t>
  </si>
  <si>
    <t>巩固脱贫成效，提升脱贫质量。改善72户贫困群众居住环境</t>
  </si>
  <si>
    <t>2019年练村镇王土楼村农村生活污水治理项目</t>
  </si>
  <si>
    <t>王土楼称湾</t>
  </si>
  <si>
    <t>1、整治畜禽排污黑臭水体长500米，宽6米
2、整治冯营组畜禽排污黑臭水体长300米，宽6米。
3、整治王土楼组畜禽排污黑臭水体长300米，宽7米。4、郑坡寨黑臭水体整治长260米，款8米。</t>
  </si>
  <si>
    <t>贫困村王土楼村</t>
  </si>
  <si>
    <t>改善650户贫困群众居住环境，贫困群众对项目实施效果非常满意</t>
  </si>
  <si>
    <t>巩固脱贫成效，提升脱贫质量。改善650户贫困群众居住环境</t>
  </si>
  <si>
    <t>2019年练村镇王围孜村委村农村生活污水治理项目</t>
  </si>
  <si>
    <t>1、王围孜马集村组马集西至大洪河修排水渠、宽3米、长2000米。马集前塘长300米、宽10米 。2、王围孜马庄整治畜禽排污黑臭水体长200米、宽4米。3、王围孜林店东整治畜禽排污黑臭水体长1000米、宽2米。林店北排水渠长1000米、宽3米。林店北和王围孜交界处整治畜禽排污黑臭水体长200米宽2米。4、王围孜李庄东整治畜禽排污黑臭水体长100米、宽4米。</t>
  </si>
  <si>
    <t>2019年练村镇魏庄村农村生活污水治理项目</t>
  </si>
  <si>
    <t>魏庄村委</t>
  </si>
  <si>
    <t>西王庄至后史庄长300米宽4米，魏庄小学北东西沟长470米宽5米，西王庄村组南长51米宽16米（沟塘）西王庄村组东南北沟长190米宽5米，西王庄村组南至后史庄生产沟长360米宽3米，西王庄村组内沟塘长93米宽6米，西王庄村组北东西沟长160米宽6米，进行沟塘环境卫生整治；对小陈庄村组长165米宽0.5米，西王庄村组长60米宽0.5米下水管道进行施工。</t>
  </si>
  <si>
    <t>贫困村魏庄村</t>
  </si>
  <si>
    <t>改善1130户贫困群众居住环境，贫困群众对项目实施效果非常满意</t>
  </si>
  <si>
    <t>巩固脱贫成效，提升脱贫质量。改善1130户贫困群众居住环境</t>
  </si>
  <si>
    <t>2019年练村镇闻营村农村生活污水治理项目</t>
  </si>
  <si>
    <t>闻营村委</t>
  </si>
  <si>
    <t>1.黑臭水体清理（文北组）长200米，宽30米；2. 黑臭水体清理（文中组）长300米，宽50米；3. 黑臭水体清理（老庄组）长200米；宽20米；4 .黑臭水体清理（李庄组）长50米，50米；</t>
  </si>
  <si>
    <t>2019年练村镇徐营村农村生活污水治理项目</t>
  </si>
  <si>
    <t>徐营村委</t>
  </si>
  <si>
    <t>1、整治孟湾寺畜禽排污长1000米，宽3米
2、整治徐营畜禽排污长150米，宽3米           3、风格港长700米，宽2米
4、新庄-陈岗治理沟塘，长1500米，宽1.5米</t>
  </si>
  <si>
    <t>改善31户贫困群众居住环境，贫困群众对项目实施效果非常满意</t>
  </si>
  <si>
    <t>巩固脱贫成效，提升脱贫质量。改善31户贫困群众居住环境</t>
  </si>
  <si>
    <t>2019年练村镇杨营村农村生活污水治理项目</t>
  </si>
  <si>
    <t xml:space="preserve">1．治理赵庄组沟塘，长350米，宽8米。
2. 治理林庄组沟塘，长550米，宽9米；                3. 治理郑庄组沟塘，长200米，宽7米；                 4. 治理宋胡刘庄组沟塘，长300米，宽8米；                                  </t>
  </si>
  <si>
    <t>421户贫困户</t>
  </si>
  <si>
    <t>2019年练村镇姚营村农村生活污水治理项目</t>
  </si>
  <si>
    <t>姚营村委</t>
  </si>
  <si>
    <t>1、整治韩庄沟塘长640米，宽20米
2、姚营沟塘长140米，宽12米
3、张庄沟塘长120米，宽15米
闫店沟塘长263米，宽7米。</t>
  </si>
  <si>
    <t>2019年练村镇郑寨村农村生活污水治理项目</t>
  </si>
  <si>
    <t>郑寨村委</t>
  </si>
  <si>
    <t>1、南围孜沟塘治理长320米，宽60米      2、陈营沟塘治理长330米，宽86米。          3、学校沟塘治理长150米，宽15米。</t>
  </si>
  <si>
    <t>贫困村郑寨村</t>
  </si>
  <si>
    <t>巩固脱贫成效，提升脱贫质量。改善67户贫困群众居住环境</t>
  </si>
  <si>
    <t>2019年练村镇郑庄村农村生活污水治理项目</t>
  </si>
  <si>
    <t>郑庄村委</t>
  </si>
  <si>
    <t>1、整治葛寨畜禽排污黑臭水体长250米，宽20米。
2、整治新庄畜禽排污黑臭水体长150米，宽150米。
3、整治村委西连沟畜禽排污黑臭水体长100米，宽20米。
整治郑庄村后沟畜禽排污黑臭水体长500米，宽20米。</t>
  </si>
  <si>
    <t>2019年杨庄户乡张王庄村农村生活污水治理项目</t>
  </si>
  <si>
    <t>1、杨贾庄村内长400米，宽50米的沟塘整治；2、大李庄村内长350米，宽15米的沟塘整治；3、小李庄村内长450米，宽20米的沟塘整治；4、段庄村内长550米，宽20米的沟塘整治</t>
  </si>
  <si>
    <t>2020年杨庄户乡尹庄村农村生活污水治理项目</t>
  </si>
  <si>
    <t>2019年6月至11月</t>
  </si>
  <si>
    <t>1、西尹庄村长300米,宽20米沟塘；2、东尹庄村长250米,宽20米沟塘；3、张寨村长250米,宽20米沟塘；4、小寨子村长200米、宽20米坑塘；5、魏营长400米、宽20米坑塘；6、梅染坊长400米、宽20米的坑塘</t>
  </si>
  <si>
    <t>改善43户贫困群众居住环境，贫困群众对项目实施效果非常满意</t>
  </si>
  <si>
    <t>2020年杨庄户乡小杨庄庄村农村生活污水治理项目</t>
  </si>
  <si>
    <t>小杨庄村</t>
  </si>
  <si>
    <t>1、小杨庄黑臭水体治理，长700米，宽6米；2、邹庄黑臭水体治理，长700米，宽6米；3、大杨庄黑臭水体治理，长800米，宽6米；4、陈小庄黑臭水体治理，长800米，宽6米；5、小杨庄黑臭水体治理，长500米，宽7米。</t>
  </si>
  <si>
    <t>2020年杨庄户乡禹庄村农村生活污水治理项目</t>
  </si>
  <si>
    <t>1、禹庄黑臭水体治理，长700米，宽6米；2、李小庄黑臭水体治理，长700米，宽6米；3、周庄黑臭水体治理，长800米，宽6米；4、翟庄黑臭水体治理，长400米，宽6米；5、翟庄黑臭水体治理，长400米，宽6米。</t>
  </si>
  <si>
    <t>贫困村禹庄村</t>
  </si>
  <si>
    <t>2019年杨庄户乡罗庄村农村生活污水治理项目</t>
  </si>
  <si>
    <t>小庄前黑臭水体长300米,宽15米；刘营庄前长150米,宽10米黑臭水体；后马营庄内长150米,宽8米黑臭水体；后马营村长50米，宽20米黑臭水体；阙庄村长80米、宽12米黑臭水体；空园庄村长20米、宽15米黑臭水体；公庄村长60米、宽15米黑臭水；港湾村长70米、宽15米黑臭水体进行沟塘整治</t>
  </si>
  <si>
    <t>贫困村罗庄村</t>
  </si>
  <si>
    <t>改善260户贫困群众居住环境，贫困群众对项目实施效果非常满意</t>
  </si>
  <si>
    <t>巩固脱贫成效，提升脱贫质量。改善260户贫困群众居住环境</t>
  </si>
  <si>
    <t>2020年杨庄户乡罗土楼村农村生活污水治理项目</t>
  </si>
  <si>
    <t>李庄村长60米,宽12米黑臭水体；李庄村长30米,宽13米黑臭水体；李庄村长80米,宽15米黑臭水体；东家寨村长30米，宽15米黑臭水体；罗土楼村长20米、宽12米黑臭水体；魏新庄村长30米、宽12米黑臭水体；李寨东长20米、宽15米黑臭水体进行沟塘环境卫生整治</t>
  </si>
  <si>
    <t>贫困村罗土楼村</t>
  </si>
  <si>
    <t>改善76户贫困群众居住环境，贫困群众对项目实施效果非常满意</t>
  </si>
  <si>
    <t>2020年杨庄户乡马营村农村生活污水治理项目</t>
  </si>
  <si>
    <t>1、整治马营村后队黑臭水体长80米，宽10米；2、整治马营村前队黑臭水体长45米，宽15米；3、整治后桃元村黑臭水体长90米、宽8米；4、整治大马庄村黑臭水体长70米、宽10米；大马庄村黑臭水体长70米、宽5米5、整治王庄村黑臭水体长80米、宽6米.6、整治钟马庄黑臭水体长160米，宽5米；7、整治马小庄黑臭水体长260米，宽6米；8、整治胡庄村黑臭水体长260米、宽4米；9、整治盘庄村黑臭水体长160米、宽5米；10、整治后平塘村黑臭水体长40米、宽40米.整治后平塘村黑臭水体长60米、宽30米.</t>
  </si>
  <si>
    <t>改善97户贫困群众居住环境，贫困群众对项目实施效果非常满意</t>
  </si>
  <si>
    <t>巩固脱贫成效，提升脱贫质量。改善97户贫困群众居住环境</t>
  </si>
  <si>
    <t>2020年杨庄户乡毛桥村农村生活污水治理项目</t>
  </si>
  <si>
    <t>1、整治毛桥西大港黑臭水体长1000米，宽20米；2、整治大陈庄村黑臭水体长300米，宽10米；3、整治后小夏庄村黑臭水体长700米、宽15米；4、整治马大庄村黑臭水体长500米、宽10米；5、整治毛桥村黑臭水体长400米、宽10米.6、整治毛桥东黑臭水体长500米，宽10米；7、整治杨庄村黑臭水体长300米，宽10米；8、整治毛竹园村黑臭水体长300米、宽10米；9、整治小毛庄村东黑臭水体长300米、宽10米；10、整治小毛庄村黑臭水体长200米、宽10米.</t>
  </si>
  <si>
    <t>2020年杨庄户乡梅楼村农村生活污水治理项目</t>
  </si>
  <si>
    <t>1、整治张大庄村黑臭水体长100米，宽22米；2、整治张大庄西黑臭水体长80米，宽22米；3、整治刘庄黑臭水体长60米、宽40米；4、整治刘庄北黑臭水体长90米、宽10米；5、整治张庄长130米、宽40米黑臭水体</t>
  </si>
  <si>
    <t>改善25户贫困群众居住环境，贫困群众对项目实施效果非常满意</t>
  </si>
  <si>
    <t>2020年杨庄户乡彭营村农村生活污水治理项目</t>
  </si>
  <si>
    <t>1、整治小彭营大港黑臭水体长1200米，宽10米；2、整治段刘庄村黑臭水体长700米，宽10米；3、整治南寨村黑臭水体长650米、宽12米；4、760米、宽10米；5、整治张庄黑臭水体长470米、宽10米.6、整治东寨村黑臭水体长550米，宽10米；7、整治中彭营村黑臭水体长660米，宽15米；8、整治炮铺村黑臭水体长1000米、宽13米；</t>
  </si>
  <si>
    <t>2020年杨庄户乡邵庄村农村生活污水治理项目</t>
  </si>
  <si>
    <t>整治邵庄村长750米，宽13米沟塘;村委会长470米，宽11米沟塘;陈空村长700米，宽15米沟塘;前李庄长100米，宽10米沟塘;后李庄长100米，宽10米沟塘;前陈庄长100米，宽10米沟塘;后陈庄长100米，宽10米沟塘;后段庄长150米，宽10米沟塘;港北长100米，宽10米沟塘;段老庄长150米，宽12米沟塘进行沟塘环境卫生整治</t>
  </si>
  <si>
    <t>2020年杨庄户乡张桥村农村生活污水治理项目</t>
  </si>
  <si>
    <t>张桥村</t>
  </si>
  <si>
    <t>老庄前长300米，宽10米沟塘整治；小围孜村内长600米，宽10米的沟塘整治；小围孜村内长500米，宽10米的沟塘整治；汪庄村内长400米，宽15米的沟塘整治；汪庄前村长600米，宽15米的沟塘整治；张桥村内长260米、宽15米沟塘治理</t>
  </si>
  <si>
    <t>2020年杨庄户乡杨庄户村农村生活污水治理项目</t>
  </si>
  <si>
    <t>张庄村南北大港长500米,宽30米沟塘；杨庄户西西北角大塘长600米,宽40米沟塘；东老庄村群沟长500米,宽20米沟塘，寨树桥村群沟长500米,宽30米沟塘</t>
  </si>
  <si>
    <t>146户贫困户</t>
  </si>
  <si>
    <t>2019年杨庄户乡钟庄村农村生活污水治理项目</t>
  </si>
  <si>
    <t>钟庄村</t>
  </si>
  <si>
    <t>腰中村长260米米,宽15米米黑臭水体；钟庄组内长280米,宽16米黑臭水体；腰东组内长120米,宽20米黑臭水体</t>
  </si>
  <si>
    <t>2019年杨庄户乡吴老庄村农村生活污水治理项目</t>
  </si>
  <si>
    <t>吴老庄黑臭水体长820米,宽16米；吴老庄村长700米,宽15米黑臭水体；小寨子村长400米,宽12米黑臭水体，进行沟塘环境卫生整治</t>
  </si>
  <si>
    <t>贫困村吴老庄村</t>
  </si>
  <si>
    <t>改善280户贫困群众居住环境，贫困群众对项目实施效果非常满意</t>
  </si>
  <si>
    <t>巩固脱贫成效，提升脱贫质量。改善280户贫困群众居住环境</t>
  </si>
  <si>
    <t>2019年杨庄户乡杨集村农村生活污水治理项目</t>
  </si>
  <si>
    <t>杨集大港大杨庄、东贾庄至小杨庄段长650米,宽250米黑臭水体；高东组长72米,宽50米黑臭水体，进行沟塘环境卫生整治</t>
  </si>
  <si>
    <t>改善81户贫困群众居住环境，贫困群众对项目实施效果非常满意</t>
  </si>
  <si>
    <t>巩固脱贫成效，提升脱贫质量。改善81户贫困群众居住环境</t>
  </si>
  <si>
    <t>2019年杨庄户乡南陈庄村农村生活污水治理项目</t>
  </si>
  <si>
    <t>南陈庄村长386米,宽9米沟塘；陈寨西长546米,宽8米沟塘；陈寨东长364米,宽8米沟塘；陈王庄长642米,宽10米沟塘</t>
  </si>
  <si>
    <t>2019年韩集镇北泉寺村农村生活污水治理项目</t>
  </si>
  <si>
    <t xml:space="preserve">
水体治理：
1、白庄小马庄交界处：长500m，宽20m；
2、小马庄至前韩寨：长2000m，宽10m；
3、大马庄西往南：长350m，宽20m。
</t>
  </si>
  <si>
    <t>贫困村北泉寺村</t>
  </si>
  <si>
    <t>改善272户贫困群众居住环境，贫困群众对项目实施效果非常满意</t>
  </si>
  <si>
    <t>巩固脱贫成效，提升脱贫质量。改善272户贫困群众居住环境</t>
  </si>
  <si>
    <t>2019年韩集镇大秦庄村农村生活污水治理项目</t>
  </si>
  <si>
    <t xml:space="preserve">
水体治理：
1、赵庄：长1200m，宽15m；
2、赵庄北：长1300m，宽10m；
3、赵庄庄内：长600m，宽15m；
4、张庄：长660m，宽15m；
5、大秦庄南港：长700m，宽18m；
6、王庄仁和医院西：长80m，宽80m；
7、赵庄东：长150m，宽150m。
管道铺设：
赵庄庄内：长1500m，宽1.5m，深：1.2m。
</t>
  </si>
  <si>
    <t>贫困村大秦庄村</t>
  </si>
  <si>
    <t>改善120户贫困群众居住环境，贫困群众对项目实施效果非常满意</t>
  </si>
  <si>
    <t>巩固脱贫成效，提升脱贫质量。改善120户贫困群众居住环境</t>
  </si>
  <si>
    <t>2019年韩集镇韩集村农村生活污水治理项目</t>
  </si>
  <si>
    <t xml:space="preserve">
水体治理：
1、武桥大港：长370m，宽20m；
2、武寨庄内：长30m，宽10m；
3、武寨庄内：长20m，宽10m；
4、武寨庄内：长120m，宽10m；
5、武寨庄内：长150m，宽10m；
6、韩小庄：长200m，宽22m；
7、北街：长2500m，宽13m。
</t>
  </si>
  <si>
    <t>2019年韩集镇韩王庄村农村生活污水治理项目</t>
  </si>
  <si>
    <t>韩王庄村</t>
  </si>
  <si>
    <t xml:space="preserve">
水体治理：
1、韩王庄：长500m，宽10m；
2、后老庄庄内东西沟：长300m，宽8m；
3、后老庄庄东头圈沟：长200m，宽10m；
4、李楼西头沟塘：长20m，宽20m；
5、前老庄大桥东北：长400m，宽15m；
6、前老庄至朱庄：长1400m，宽10m；
7、村委小学至何庄交界：长2000m，宽10m；
8、前老庄前至老庄孜交界：长200m，宽10m。
管道铺设：
1、韩王庄：长6m，宽1.5m，深3m；
2、后老庄：长6m，宽1.5m，深3m。
</t>
  </si>
  <si>
    <t>2019年韩集镇何庄村农村生活污水治理项目</t>
  </si>
  <si>
    <t xml:space="preserve">
水体治理：
1、韩姜路龙口二港：长1800m，宽24m；
2、姬庄村内：长150m，宽10m；
3、姬庄村西头：长350m，宽7m；
4、小何庄东头：长550m，宽7m；
5、王庄：长300m，宽7m；
</t>
  </si>
  <si>
    <t>2019年韩集镇荒坡村农村生活污水治理项目</t>
  </si>
  <si>
    <t>荒坡村</t>
  </si>
  <si>
    <t xml:space="preserve">
水体治理：
1、小荒坡西：长300m，宽8m；
2、朱庄南：长600m，宽8m；
3、学校西：长280m，宽25m；
4、韩庄东至老庄孜：长600m，宽10m；
5、小荒坡南：长200m，宽10m。
</t>
  </si>
  <si>
    <t>2019年韩集镇蒋店村农村生活污水治理项目</t>
  </si>
  <si>
    <t xml:space="preserve">
水体治理：
1、小李庄至老店子：长500m，宽20m；
2、陈庄至村委：长2000m，宽10m。
</t>
  </si>
  <si>
    <t>贫困村蒋店村</t>
  </si>
  <si>
    <t>2019年韩集镇老庄孜村农村生活污水治理项目</t>
  </si>
  <si>
    <t xml:space="preserve">
水体治理：
1、塚湾庄内：长400m，宽15m；
2、村委周围：长400m，宽10m；
3、冷庄前、张庄前大港：长500m，宽30m；
4、老庄孜至袁庄：长1300m，宽4m；
5、老庄孜至李湾：长2000m，宽4m；
6、塚湾至韩庄：长2000m，宽4m。
</t>
  </si>
  <si>
    <t>贫困村老庄孜村</t>
  </si>
  <si>
    <t>改善200户贫困群众居住环境，贫困群众对项目实施效果非常满意</t>
  </si>
  <si>
    <t>巩固脱贫成效，提升脱贫质量。改善200户贫困群众居住环境</t>
  </si>
  <si>
    <t>2019年韩集镇连庄村农村生活污水治理项目</t>
  </si>
  <si>
    <t>连庄村</t>
  </si>
  <si>
    <t xml:space="preserve">
水体治理：
1、连庄、南沟：长230m，宽8m；
2、邢庄、庄内沟：长200m，宽12m；
3、赵庄、庄南沟：长350m，宽12m；
4、周连庄、西头沟：长500m，宽15m。
</t>
  </si>
  <si>
    <t>改善34户贫困群众居住环境，贫困群众对项目实施效果非常满意</t>
  </si>
  <si>
    <t>巩固脱贫成效，提升脱贫质量。改善34户贫困群众居住环境</t>
  </si>
  <si>
    <t>2019年韩集镇梁庙村农村生活污水治理项目</t>
  </si>
  <si>
    <t xml:space="preserve">
水体治理：
1、贾庄：长130m，宽25m；
2、前后李庄：长450m，宽35m；
3、老梁庄"：长150m，宽12m。
管道铺设：
西李庄至前李庄：长2500m，宽1.5m，深2m。
</t>
  </si>
  <si>
    <t>2019年韩集镇林洼村农村生活污水治理项目</t>
  </si>
  <si>
    <t xml:space="preserve">水体治理：
1、前林庄后圈沟：长1200m，宽10m；
2、张庄大塘西至窑厂：长700m，宽12m；
3、张庄后东西港：长1000m，宽10m；
4、后马庄东至蒋庄：长1000m，宽10m；
5、前马庄南至顾桥：长1200m，宽10m；
6、老村室后至马桥：长500m，宽10m；
7、王庄西东西沟：长700m，宽6m；
8、后马庄北东西港：长600m，宽10m；
9、袁庄东南角大塘：长50m，宽27m；
10、后马庄：长50m，宽20m；
11、后马庄：长70m，宽70m；
12、顾桥：长70m，宽36m；
13、顾桥：长800m，宽13m；
14、张庄：长30m，宽22m；
15、前林庄：长30m，宽35m；
16、前林庄：长50m，宽18m；
17、村委至黄开路：长1500m，宽10m；
18、韩棠路北：长80m，宽15m；
19、前马庄：长30m，宽50m；
20、前马庄：长200m，宽20m；
21、马桥南：长1100m，宽10m；
22、前马庄至后马庄.袁庄：长1400m，宽7m；
23、后林庄：长50m，宽35m；
管道铺设：
前林庄至顾桥：长2000m，宽2m，深2m。
</t>
  </si>
  <si>
    <t>2019年韩集镇齐寨村农村生活污水治理项目</t>
  </si>
  <si>
    <t xml:space="preserve">
水体治理：
1、张庄：长40m，宽20m；
2、王密庄：长50m，宽15m；
3、高庄：长30m，宽10m；
4、王寨：长450m，宽10m；
5、谭庄：长50m，宽30m；
6、谭庄：长350m，宽6m；
7、谭庄：长80m，宽30m；
8、蒋庄：长40m，宽20m；
9、齐寨：长200m，宽10m。
</t>
  </si>
  <si>
    <t>2019年韩集镇天庙村农村生活污水治理项目</t>
  </si>
  <si>
    <t xml:space="preserve">
水体治理：
1、张庄东至后平岗西大渠：长2500m，宽6m；
2、张庄中心：长70m，宽40m；
3、前平岗中心：长100m，宽25m；
4、张庄西：长70m，宽10m；
5、前小庄东北：长120m，宽8m；
6、前平岗东：长135m，宽55m。
</t>
  </si>
  <si>
    <t>贫困村天庙村</t>
  </si>
  <si>
    <t>改善307户贫困群众居住环境，贫困群众对项目实施效果非常满意</t>
  </si>
  <si>
    <t>巩固脱贫成效，提升脱贫质量。改善307户贫困群众居住环境</t>
  </si>
  <si>
    <t>2019年韩集镇王庄村农村生活污水治理项目</t>
  </si>
  <si>
    <t xml:space="preserve">
水体治理：
刘庄、王庄:长200m,15m。
管道铺设：
天庙至刘庄西：长2000m，宽1.2m，深1m。
</t>
  </si>
  <si>
    <t>贫困村王庄村</t>
  </si>
  <si>
    <t>改善191户贫困群众居住环境，贫困群众对项目实施效果非常满意</t>
  </si>
  <si>
    <t>巩固脱贫成效，提升脱贫质量。改善191户贫困群众居住环境</t>
  </si>
  <si>
    <t>2019年韩集镇小李庄村农村生活污水治理项目</t>
  </si>
  <si>
    <t xml:space="preserve">
水体治理：
1、周庄东：长50m，宽10m；
2、周庄西：长51m，宽7m；
3、李湾庄内：长340m，宽15m；
4、碾板桥东头：长40m，宽35m；
5、大李庄斜港：长1110m，宽15m。
</t>
  </si>
  <si>
    <t>改善37户贫困群众居住环境，贫困群众对项目实施效果非常满意</t>
  </si>
  <si>
    <t>巩固脱贫成效，提升脱贫质量。改善37户贫困群众居住环境</t>
  </si>
  <si>
    <t>2019年韩集镇熊楼村农村生活污水治理项目</t>
  </si>
  <si>
    <t>熊楼村</t>
  </si>
  <si>
    <t xml:space="preserve">
水体治理：
1、熊楼：长250m，宽100m；
2、熊楼：长200m，宽50m；
3、熊庄：长500m，宽15m；
4、熊小楼：长380m，宽15m。
</t>
  </si>
  <si>
    <t>2019年韩集镇袁庄村农村生活污水治理项目</t>
  </si>
  <si>
    <t xml:space="preserve">
水体治理：
蒋庄组、杨庄组：长500m，宽10m。
</t>
  </si>
  <si>
    <t>贫困村袁庄村</t>
  </si>
  <si>
    <t>改善172户贫困群众居住环境，贫困群众对项目实施效果非常满意</t>
  </si>
  <si>
    <t>巩固脱贫成效，提升脱贫质量。改善172户贫困群众居住环境</t>
  </si>
  <si>
    <t>2019年韩集镇周寨村农村生活污水治理项目</t>
  </si>
  <si>
    <t>周寨村</t>
  </si>
  <si>
    <t xml:space="preserve">
水体治理：
周寨至腰庄南：长4600m，宽17m。
</t>
  </si>
  <si>
    <t>2019年顿岗乡班台村农村生活污水治理项目</t>
  </si>
  <si>
    <t>1. 整治沟塘,木板桥组长60米，宽50米。2.铺设下水管道，南台组长300米，宽40厘米，深80厘米；木板桥组长50米，宽40厘米，深80厘米；西台组长70米，宽40厘米，深80厘米</t>
  </si>
  <si>
    <t>136户贫困户</t>
  </si>
  <si>
    <t>改善136户贫困群众居住环境，贫困群众对项目实施效果非常满意</t>
  </si>
  <si>
    <t>巩固脱贫成效，提升脱贫质量。改善136户贫困群众居住环境</t>
  </si>
  <si>
    <t>2019年顿岗乡顿岗村农村生活污水治理项目</t>
  </si>
  <si>
    <t>2. 整治沟塘，三组长260米，宽30米；五组长150米，宽30米；二组长200米，宽30米；三组学校后长150米，宽15米；五组长150米，宽15米。铺设下水管道，二组东十字街往北长500米，宽0.8米，深1米</t>
  </si>
  <si>
    <t>2019年顿岗乡桂营村农村生活污水治理项目</t>
  </si>
  <si>
    <t>桂营村</t>
  </si>
  <si>
    <t>1.治理黑臭水体，桂东30x25米、张东700x5米、桂西666x300米，
2.铺设下水管道桂东50x0.5米、张450x0.5米</t>
  </si>
  <si>
    <t>2019年顿岗乡黄冢庙村农村生活污水治理项目</t>
  </si>
  <si>
    <t>1.整治沟塘，后毛港村长160米，宽38米；后毛港村长120米，宽30米；田庄村长150米，宽42米；田庄村长70米，宽40米；田庄村长160米，宽30米</t>
  </si>
  <si>
    <t>贫困村黄冢庙村</t>
  </si>
  <si>
    <t>改善177户贫困群众居住环境，贫困群众对项目实施效果非常满意</t>
  </si>
  <si>
    <t>巩固脱贫成效，提升脱贫质量。改善177户贫困群众居住环境</t>
  </si>
  <si>
    <t>2019年顿岗乡焦庄村农村生活污水治理项目</t>
  </si>
  <si>
    <t>沟塘治理沈西2个、王庄1个、焦庄1个、焦楼1个、叶庄1个</t>
  </si>
  <si>
    <t>2019年顿岗乡林尧村农村生活污水治理项目</t>
  </si>
  <si>
    <t>3. 小郭楼村长350米，宽30米；大郭楼村长350米	宽32米；杨庄村长360米，宽35米；田庄村长300米，宽38米；赵庄村	长340米，宽32米；马楼村长420米，宽35米</t>
  </si>
  <si>
    <t>2019年顿岗乡马庄村农村生活污水治理项目</t>
  </si>
  <si>
    <t>4. 整治沟塘，大李庄组长120米，宽60米；柏庄村400米，12米；枣庄村长300米，宽18米。铺设下水管道，马老庄组长200米，宽0.4米，深1米；黄庄组长100米，宽0.4米，深1米</t>
  </si>
  <si>
    <t>2019年顿岗乡平楼村农村生活污水治理项目</t>
  </si>
  <si>
    <t>1.治理沟塘（净化美化，无垃圾杂物和漂浮物）：谭庄村长100米宽60米，代庄村长70米宽50米，金庄村长120米宽80米，平楼村长80米宽70米，小庄村长90米宽60米，高北村长150米宽80米，前管村长150米宽30米，宋营村长120米宽35米，2.下水管道铺设：金庄村长300米，宽1米，深0.6米等</t>
  </si>
  <si>
    <t>贫困村平楼村</t>
  </si>
  <si>
    <t>改善284户贫困群众居住环境，贫困群众对项目实施效果非常满意</t>
  </si>
  <si>
    <t>巩固脱贫成效，提升脱贫质量。改善284户贫困群众居住环境</t>
  </si>
  <si>
    <t>2019年顿岗乡沈岗村农村生活污水治理项目</t>
  </si>
  <si>
    <t>5. 治理黑臭水体沈岗580米x13米、沈岗51x49米、东小庄56x42米、毛庄280x15米、立志园120x13米、西下洼90x81米、黄土楼42x38米、东下洼	460x10米、中下洼103x26米；铺设下水管道沈岗760	x1米、东小庄	230x0.6米</t>
  </si>
  <si>
    <t>2019年顿岗乡双庄村农村生活污水治理项目</t>
  </si>
  <si>
    <t>6. 整治沟塘，董庄村长300米，宽25米；廖庄村长220米，宽15米</t>
  </si>
  <si>
    <t>贫困村双庄村</t>
  </si>
  <si>
    <t>2019年顿岗乡苏湾村农村生活污水治理项目</t>
  </si>
  <si>
    <t>苏湾村</t>
  </si>
  <si>
    <t>1.整治沟塘，赵庄村长120米，宽6米；王庄村长500米，宽14米；苏湾村长300米，宽15米。2.铺设下水管道，郭小庄长500米，宽40厘米，深80厘米；方庄村长500米，宽40米，深80厘米；赵庄村长200米，宽2米，深80厘米；王庄村长300米，宽1.5米，深80厘米；西小湾村长400米，宽1.5米，深80厘米；西小寨村长200米，宽1米，深80厘米；东小寨村长650米，宽2米，深80厘米；杨寨村长2050米，宽1.5米，深80厘米；苏湾村长605米，宽2.5米，深80厘米</t>
  </si>
  <si>
    <t>改38户贫困群众居住环境，贫困群众对项目实施效果非常满意</t>
  </si>
  <si>
    <t>2019年顿岗乡土楼村农村生活污水治理项目</t>
  </si>
  <si>
    <t>7. 治理黑臭水体前土楼91x32米、前土楼215x26.4米、前土楼16x13米、前土楼19x8米、前土楼46x22米、前土楼21x13米、前土楼193x5米、后土楼	100x10米、后土楼30x25米</t>
  </si>
  <si>
    <t>贫困村土楼村</t>
  </si>
  <si>
    <t>改善105户贫困群众居住环境，贫困群众对项目实施效果非常满意</t>
  </si>
  <si>
    <t>巩固脱贫成效，提升脱贫质量。改善105户贫困群众居住环境</t>
  </si>
  <si>
    <t>2019年顿岗乡吴湾村农村生活污水治理项目</t>
  </si>
  <si>
    <t>8. 治理黑臭水体，朱庄30x15m，西黄潭300x42m，吴湾1000x18m.铺设下水管道80x1x1.2m</t>
  </si>
  <si>
    <t>2019年顿岗乡吴张庄村农村生活污水治理项目</t>
  </si>
  <si>
    <t>9. 整治沟塘，展岗村长30米，宽20米。铺设下水管道，展岗村长280米，宽1米，深1米；黄庄村长1000米，深2米，宽2米</t>
  </si>
  <si>
    <t>改善39户贫困群众居住环境，贫困群众对项目实施效果非常满意</t>
  </si>
  <si>
    <t>巩固脱贫成效，提升脱贫质量。改善39户贫困群众居住环境</t>
  </si>
  <si>
    <t>2019年顿岗乡下丕岗村农村生活污水治理项目</t>
  </si>
  <si>
    <t>下丕岗村</t>
  </si>
  <si>
    <t>10. 铺设下水管道，下丕岗村长1600米，宽0.4米，深1米；魏庄村长1800米，宽0.4米，深1米；管庄村长800米，宽0.4米，深1米；谢洼村长1200米，宽0.4米，深1米；许岗村长700米，宽0.4米，深1米</t>
  </si>
  <si>
    <t>2019年顿岗乡杨寨村农村生活污水治理项目</t>
  </si>
  <si>
    <t>11. 整治沟塘，北小庄村长长50米，宽12米；陈庄村长180米，宽35米；新庄村长180米，宽8米；岗头村长200米，宽3米；曹湾村长50米，宽14米。
12. 铺设下水管道，新庄村长180米，宽8米，深1.2米；岗头村长200米，宽1.5米，深1.2米</t>
  </si>
  <si>
    <t>改善55户贫困群众居住环境，贫困群众对项目实施效果非常满意</t>
  </si>
  <si>
    <t>巩固脱贫成效，提升脱贫质量。改善55户贫困群众居住环境</t>
  </si>
  <si>
    <t>2019年顿岗乡赵庄村农村生活污水治理项目</t>
  </si>
  <si>
    <t>13. 整治沟塘，马舍湾与赵庄交界排水港长600米，宽6米；黄庄与赵庄交界排水港长800米，宽6米；老钟营至新钟营排水港长300米，宽6米</t>
  </si>
  <si>
    <t>贫困村赵庄村</t>
  </si>
  <si>
    <t>改善275户贫困群众居住环境，贫困群众对项目实施效果非常满意</t>
  </si>
  <si>
    <t>巩固脱贫成效，提升脱贫质量。改善275户贫困群众居住环境</t>
  </si>
  <si>
    <t>2019年顿岗乡支湾村农村生活污水治理项目</t>
  </si>
  <si>
    <t>14. 整治沟塘，雍庄村长200米，宽30米；桂庄村长150米，宽50米；支湾村长200米，宽10米；西马寨村长150米，宽50米；东寨村长80米，宽40米；东寨村长30米，宽20米；桂小庄村长60米，宽3米；新庄村长90米，宽15米；闫湾庄村长100米，宽15米；西马寨庄村长150米，宽20米。铺设下水管道，支湾到马寨长200米，宽1.5米，深2.5米</t>
  </si>
  <si>
    <t>贫困村支湾村</t>
  </si>
  <si>
    <t>改善196户贫困群众居住环境，贫困群众对项目实施效果非常满意</t>
  </si>
  <si>
    <t>巩固脱贫成效，提升脱贫质量。改善196户贫困群众居住环境</t>
  </si>
  <si>
    <t>2019年顿岗乡祖师庙村农村生活污水治理项目</t>
  </si>
  <si>
    <t>祖师庙村</t>
  </si>
  <si>
    <t>15. 治理黑臭水体，祖师庙西40米x35米、30米x20米、40米x10米，祖师庙东236米x35米、65米x53米、124米x13米、75米x21米，闫楼227米x6米、167米x12米、22米x20米、89米x12米、40米x23米，李庄150米x4米、130米x6米、30米x22米、44米x30米。铺设下水管道闫楼1788米x120厘米x80厘米、李庄400米x120厘米x80厘米</t>
  </si>
  <si>
    <t>2019年顿岗乡陈港村农村生活污水治理项目</t>
  </si>
  <si>
    <t>陈港村</t>
  </si>
  <si>
    <t>1. 整治沟塘，张庄村长150米，宽30米；陈港村长80米，宽30米；魏楼村长200米，宽35米；土墩村长300米，宽40米；
2.铺设下水管道，新村室长100米，宽4米，深1.5米</t>
  </si>
  <si>
    <t>改善29户贫困群众居住环境，贫困群众对项目实施效果非常满意</t>
  </si>
  <si>
    <t>2019年孙召镇高寨村农村生活污水治理项目</t>
  </si>
  <si>
    <t>高寨</t>
  </si>
  <si>
    <t>1.高寨东侯金武东南北砌水泥管，排水涵管长8米宽0.95米；2.张军旗东南北砌水泥管排水涵管长8米宽0.95米；3.时军伟东西路南北砌水泥管排水涵管长8米宽0.95米；4.杜荣场南砌水泥管东西长8米宽0.95米；5.杜金社南砌水泥管东西路长8米宽0.95米；6.马庄东东西路南北砌水泥管长8米宽0.95米；7.马营东东西路砌水泥管长8米宽0.95米；8.吴庄庄西南北路东西砌水泥管涵管长8米宽0.95米；9.吴庄庄西往西砌水泥管长8米宽0.95米.</t>
  </si>
  <si>
    <t>贫困村高寨村</t>
  </si>
  <si>
    <t>2019年孙召镇巩庄村农村生活污水治理项目</t>
  </si>
  <si>
    <t>巩庄</t>
  </si>
  <si>
    <t>王庄长278米宽1米砌水泥管</t>
  </si>
  <si>
    <t>贫困村巩庄</t>
  </si>
  <si>
    <t>改善85户贫困群众居住环境，贫困群众对项目实施效果非常满意</t>
  </si>
  <si>
    <t>巩固脱贫成效，提升脱贫质量。改善85户贫困群众居住环境</t>
  </si>
  <si>
    <t>2019年孙召镇孙召村农村生活污水治理项目</t>
  </si>
  <si>
    <t>孙召</t>
  </si>
  <si>
    <t>1.文化路中段南侧长350米宽3.5米黑臭水体治理；2.车王庄至原寨长700米宽3.5米黑臭水体治理；3.车王庄长300米宽2米黑臭水体治理</t>
  </si>
  <si>
    <t>2019年孙召镇郎庄村农村生活污水治理项目</t>
  </si>
  <si>
    <t>1.肖庄前长260米，宽20米黑臭水体治理；2. 杨赵庄至肖莫庄长350米宽1米砌水泥管。</t>
  </si>
  <si>
    <t>贫困村郎庄</t>
  </si>
  <si>
    <t>2019年孙召镇大吴庄村农村生活污水治理项目</t>
  </si>
  <si>
    <t>1.大吴庄三组埋管聚酯管，长460米，</t>
  </si>
  <si>
    <t xml:space="preserve">贫困村大吴庄村
</t>
  </si>
  <si>
    <t>2019年孙召镇董庄村农村生活污水治理项目</t>
  </si>
  <si>
    <t>董庄</t>
  </si>
  <si>
    <t>1.董庄砌水泥管，长400米宽1米。</t>
  </si>
  <si>
    <t>2019年孙召镇王岗村农村生活污水治理项目</t>
  </si>
  <si>
    <t>王岗</t>
  </si>
  <si>
    <t>1.代佳长270米，宽80米，黑臭水体治理</t>
  </si>
  <si>
    <t>贫困村王岗村</t>
  </si>
  <si>
    <t>2019年孙召镇大马庄村农村生活污水治理项目</t>
  </si>
  <si>
    <t>大马庄</t>
  </si>
  <si>
    <t>1.大猪场东长92米，宽25米，黑臭水体治理；2.孙庄村内长18米，宽14米，黑臭水体治理；3.孙庄村内长13米，宽11米，黑臭水体治理；4.马庄村内长24米，宽16米，黑臭水体治理</t>
  </si>
  <si>
    <t>贫困村大马庄村</t>
  </si>
  <si>
    <t>改善98户贫困群众居住环境，贫困群众对项目实施效果非常满意</t>
  </si>
  <si>
    <t>巩固脱贫成效，提升脱贫质量。改善98户贫困群众居住环境</t>
  </si>
  <si>
    <t>2019年孙召镇宋桥村农村生活污水治理项目</t>
  </si>
  <si>
    <t>1.赫庄东长150米，宽5米，黑臭水体治理；2.王大庄东长250米，宽4米，黑臭水体治理；3.新庄庄内长325米，宽4米，黑臭水体治理；4.土墩二组长20米埋管聚酯管5.曹王庄长20米埋管聚酯管</t>
  </si>
  <si>
    <t>2019年孙召镇张楼村农村生活污水治理项目</t>
  </si>
  <si>
    <t>张楼</t>
  </si>
  <si>
    <t>1.张楼村委臭水沟北长66米宽12米黑臭水体治理；2.张楼村委臭水沟南长84米宽1.5米黑臭水体治理。</t>
  </si>
  <si>
    <t>改善56户贫困群众居住环境，贫困群众对项目实施效果非常满意</t>
  </si>
  <si>
    <t>巩固脱贫成效，提升脱贫质量。改善56贫困群众居住环境</t>
  </si>
  <si>
    <t>2019年孙召镇袁庙村农村生活污水治理项目</t>
  </si>
  <si>
    <t>袁庙</t>
  </si>
  <si>
    <t>1.袁寨长147米宽25米黑臭水体治理；2.袁寨长25米宽0.8米砌水泥管</t>
  </si>
  <si>
    <t>改善58户贫困群众居住环境，贫困群众对项目实施效果非常满意</t>
  </si>
  <si>
    <t>巩固脱贫成效，提升脱贫质量。改善58户贫困群众居住环境</t>
  </si>
  <si>
    <t>2019年孙召镇杨王庄村农村生活污水治理项目</t>
  </si>
  <si>
    <t>1.村委前沟塘长190米宽18米黑臭水体治理；2.张庄庄内长200米，宽48米，黑臭水体治理。</t>
  </si>
  <si>
    <t>2019年孙召镇武庄村农村生活污水治理项目</t>
  </si>
  <si>
    <t>武庄</t>
  </si>
  <si>
    <t>吴庄埋管聚酯管，长260米宽0.6米，</t>
  </si>
  <si>
    <t>贫困村武庄村</t>
  </si>
  <si>
    <t>2019年孙召镇袁寨村农村生活污水治理项目</t>
  </si>
  <si>
    <t>袁寨</t>
  </si>
  <si>
    <t>1.绿波楼砌水泥管长260米宽1米；2.袁寨后路口埋管聚酯管长2米宽80米；3.绿波楼西南埋管聚酯管长2米宽80米。</t>
  </si>
  <si>
    <t>2019年孙召镇王营村农村生活污水治理项目</t>
  </si>
  <si>
    <t>王营</t>
  </si>
  <si>
    <t>1.王营前长800米宽2米，黑臭水体治理；2.贾庄长500米宽1.5米，黑臭水体.3.大侯寨长300米宽3米，黑臭水体治理；4.小侯寨长500米宽1.5米，黑臭水体治理；5.王营前至王营学校长砌水泥管300米宽1.5米；6.小侯寨埋管聚酯管长200米宽1.5米。</t>
  </si>
  <si>
    <t>贫困村王营村</t>
  </si>
  <si>
    <t>2019年孙召镇柏陈庄村农村生活污水治理项目</t>
  </si>
  <si>
    <t>柏陈庄</t>
  </si>
  <si>
    <t>1.黄庄长40米宽4米黑臭水体治理；2.熊楼东长50米宽3米黑臭水体治理；3.熊楼西砌水泥管长150米宽2米。</t>
  </si>
  <si>
    <t>改善48户贫困群众居住环境，贫困群众对项目实施效果非常满意</t>
  </si>
  <si>
    <t>巩固脱贫成效，提升脱贫质量。改善48户贫困群众居住环境</t>
  </si>
  <si>
    <t>2019年余店镇八里岗村农村生活污水治理项目</t>
  </si>
  <si>
    <t>冯庄、徐刘庄、王庄、何庄、小冯庄、木羊、八里岗</t>
  </si>
  <si>
    <t>铺设下水管道106米；清理冯庄、徐刘庄、王庄、何庄、小冯庄沟塘19840㎡；</t>
  </si>
  <si>
    <t>2019年余店镇大王庄村农村生活污水治理项目</t>
  </si>
  <si>
    <t xml:space="preserve">
清理袁庄、黄庄、梅庄沟塘14350㎡；填埋袁庄、黄庄、梅庄沟塘760㎡。</t>
  </si>
  <si>
    <t>2019年余店镇东王庄村农村生活污水治理项目</t>
  </si>
  <si>
    <t>李庄治理黒臭水体1000㎡。</t>
  </si>
  <si>
    <t>2019年余店镇二宋庄村农村生活污水治理项目</t>
  </si>
  <si>
    <t>二宋庄、西韩庄、大宋庄、北韩庄、凡庄、龚竹园、大刘庄</t>
  </si>
  <si>
    <r>
      <rPr>
        <sz val="8"/>
        <rFont val="宋体"/>
        <charset val="134"/>
      </rPr>
      <t>清理二宋庄组陈年垃圾黑臭水体，长</t>
    </r>
    <r>
      <rPr>
        <sz val="8"/>
        <rFont val="Calibri"/>
        <charset val="0"/>
      </rPr>
      <t>302</t>
    </r>
    <r>
      <rPr>
        <sz val="8"/>
        <rFont val="宋体"/>
        <charset val="134"/>
      </rPr>
      <t>米，宽</t>
    </r>
    <r>
      <rPr>
        <sz val="8"/>
        <rFont val="Calibri"/>
        <charset val="0"/>
      </rPr>
      <t>10</t>
    </r>
    <r>
      <rPr>
        <sz val="8"/>
        <rFont val="宋体"/>
        <charset val="134"/>
      </rPr>
      <t>米；清理西韩庄沟塘黑臭水体长</t>
    </r>
    <r>
      <rPr>
        <sz val="8"/>
        <rFont val="Calibri"/>
        <charset val="0"/>
      </rPr>
      <t>138</t>
    </r>
    <r>
      <rPr>
        <sz val="8"/>
        <rFont val="宋体"/>
        <charset val="134"/>
      </rPr>
      <t>米，宽</t>
    </r>
    <r>
      <rPr>
        <sz val="8"/>
        <rFont val="Calibri"/>
        <charset val="0"/>
      </rPr>
      <t>12</t>
    </r>
    <r>
      <rPr>
        <sz val="8"/>
        <rFont val="宋体"/>
        <charset val="134"/>
      </rPr>
      <t>米；清理大宋庄沟塘黑臭水体长</t>
    </r>
    <r>
      <rPr>
        <sz val="8"/>
        <rFont val="Calibri"/>
        <charset val="0"/>
      </rPr>
      <t>246</t>
    </r>
    <r>
      <rPr>
        <sz val="8"/>
        <rFont val="宋体"/>
        <charset val="134"/>
      </rPr>
      <t>米，宽</t>
    </r>
    <r>
      <rPr>
        <sz val="8"/>
        <rFont val="Calibri"/>
        <charset val="0"/>
      </rPr>
      <t>5</t>
    </r>
    <r>
      <rPr>
        <sz val="8"/>
        <rFont val="宋体"/>
        <charset val="134"/>
      </rPr>
      <t>米；清理北韩庄沟塘黑臭水体长</t>
    </r>
    <r>
      <rPr>
        <sz val="8"/>
        <rFont val="Calibri"/>
        <charset val="0"/>
      </rPr>
      <t>160</t>
    </r>
    <r>
      <rPr>
        <sz val="8"/>
        <rFont val="宋体"/>
        <charset val="134"/>
      </rPr>
      <t>米，宽</t>
    </r>
    <r>
      <rPr>
        <sz val="8"/>
        <rFont val="Calibri"/>
        <charset val="0"/>
      </rPr>
      <t>10</t>
    </r>
    <r>
      <rPr>
        <sz val="8"/>
        <rFont val="宋体"/>
        <charset val="134"/>
      </rPr>
      <t>米；清理凡庄沟塘黑臭水体长</t>
    </r>
    <r>
      <rPr>
        <sz val="8"/>
        <rFont val="Calibri"/>
        <charset val="0"/>
      </rPr>
      <t>220</t>
    </r>
    <r>
      <rPr>
        <sz val="8"/>
        <rFont val="宋体"/>
        <charset val="134"/>
      </rPr>
      <t>米，宽</t>
    </r>
    <r>
      <rPr>
        <sz val="8"/>
        <rFont val="Calibri"/>
        <charset val="0"/>
      </rPr>
      <t>8</t>
    </r>
    <r>
      <rPr>
        <sz val="8"/>
        <rFont val="宋体"/>
        <charset val="134"/>
      </rPr>
      <t>米；清理龚竹园沟塘黑臭水体长</t>
    </r>
    <r>
      <rPr>
        <sz val="8"/>
        <rFont val="Calibri"/>
        <charset val="0"/>
      </rPr>
      <t>155</t>
    </r>
    <r>
      <rPr>
        <sz val="8"/>
        <rFont val="宋体"/>
        <charset val="134"/>
      </rPr>
      <t>米，宽</t>
    </r>
    <r>
      <rPr>
        <sz val="8"/>
        <rFont val="Calibri"/>
        <charset val="0"/>
      </rPr>
      <t>8</t>
    </r>
    <r>
      <rPr>
        <sz val="8"/>
        <rFont val="宋体"/>
        <charset val="134"/>
      </rPr>
      <t>米；清理大刘庄沟塘黑臭水体长</t>
    </r>
    <r>
      <rPr>
        <sz val="8"/>
        <rFont val="Calibri"/>
        <charset val="0"/>
      </rPr>
      <t>566</t>
    </r>
    <r>
      <rPr>
        <sz val="8"/>
        <rFont val="宋体"/>
        <charset val="134"/>
      </rPr>
      <t>米，宽</t>
    </r>
    <r>
      <rPr>
        <sz val="8"/>
        <rFont val="Calibri"/>
        <charset val="0"/>
      </rPr>
      <t>10</t>
    </r>
    <r>
      <rPr>
        <sz val="8"/>
        <rFont val="宋体"/>
        <charset val="134"/>
      </rPr>
      <t>米；</t>
    </r>
  </si>
  <si>
    <t>贫困村二宋庄村</t>
  </si>
  <si>
    <r>
      <rPr>
        <sz val="8"/>
        <color rgb="FF000000"/>
        <rFont val="宋体"/>
        <charset val="134"/>
      </rPr>
      <t>改善85户贫困群众居住环境</t>
    </r>
    <r>
      <rPr>
        <sz val="8"/>
        <color rgb="FF000000"/>
        <rFont val="宋体"/>
        <charset val="134"/>
      </rPr>
      <t>，</t>
    </r>
    <r>
      <rPr>
        <sz val="8"/>
        <color rgb="FF000000"/>
        <rFont val="宋体"/>
        <charset val="134"/>
      </rPr>
      <t>贫困群众对项目实施效果非常满意</t>
    </r>
  </si>
  <si>
    <t>2019年余店镇港南村农村生活污水治理项目</t>
  </si>
  <si>
    <t>马脑、小刘营、大刘营、黄刘营、新杨湾、老杨湾</t>
  </si>
  <si>
    <t>清理马脑沟塘3500㎡；
清理小刘营沟塘3000㎡；清理大刘营沟塘5000㎡；清理黄刘营沟塘6200㎡；清理新杨湾沟塘2000㎡；清理老杨湾沟塘836㎡。</t>
  </si>
  <si>
    <t>贫困村港南村</t>
  </si>
  <si>
    <r>
      <rPr>
        <sz val="8"/>
        <color rgb="FF000000"/>
        <rFont val="宋体"/>
        <charset val="134"/>
      </rPr>
      <t>改善52户贫困群众居住环境</t>
    </r>
    <r>
      <rPr>
        <sz val="8"/>
        <color rgb="FF000000"/>
        <rFont val="宋体"/>
        <charset val="134"/>
      </rPr>
      <t>，</t>
    </r>
    <r>
      <rPr>
        <sz val="8"/>
        <color rgb="FF000000"/>
        <rFont val="宋体"/>
        <charset val="134"/>
      </rPr>
      <t>贫困群众对项目实施效果非常满意</t>
    </r>
  </si>
  <si>
    <t>2019年余店镇郭店村农村生活污水治理项目</t>
  </si>
  <si>
    <t>前熊庄、后熊庄、郭店、时庄、王李庄</t>
  </si>
  <si>
    <t>清理前熊庄、后熊庄、郭店、时庄、王李庄沟塘32212㎡；</t>
  </si>
  <si>
    <t>2019年余店镇韩店村农村生活污水治理项目</t>
  </si>
  <si>
    <t>殷围孜</t>
  </si>
  <si>
    <t>清理殷围孜沟塘4200m；
建设殷围孜下水管道,长2800m，内径0.8m。</t>
  </si>
  <si>
    <t>2019年余店镇后李庄村农村生活污水治理项目</t>
  </si>
  <si>
    <t>清理村委旁、后李庄、王李庄、前张庄、后张庄、前李庄沟塘4084㎡；</t>
  </si>
  <si>
    <t>2019年余店镇胡营村农村生活污水治理项目</t>
  </si>
  <si>
    <t>1.清理高庄、李竹园沟塘7103㎡；
2.填埋高庄、李竹园沟塘999㎡。</t>
  </si>
  <si>
    <t>2019年余店镇黄湾村农村生活污水治理项目</t>
  </si>
  <si>
    <r>
      <rPr>
        <sz val="8"/>
        <color rgb="FF000000"/>
        <rFont val="宋体"/>
        <charset val="134"/>
      </rPr>
      <t>张堂集</t>
    </r>
    <r>
      <rPr>
        <sz val="8"/>
        <color rgb="FF000000"/>
        <rFont val="宋体"/>
        <charset val="134"/>
      </rPr>
      <t>、</t>
    </r>
    <r>
      <rPr>
        <sz val="8"/>
        <color rgb="FF000000"/>
        <rFont val="宋体"/>
        <charset val="134"/>
      </rPr>
      <t>张堂集至孙庄组</t>
    </r>
  </si>
  <si>
    <r>
      <rPr>
        <sz val="8"/>
        <color rgb="FF000000"/>
        <rFont val="宋体"/>
        <charset val="134"/>
      </rPr>
      <t>清理张堂集坑塘95200㎡；疏通张堂集至孙庄组主要交通道路两侧下水道1200</t>
    </r>
    <r>
      <rPr>
        <sz val="8"/>
        <color rgb="FF000000"/>
        <rFont val="宋体"/>
        <charset val="134"/>
      </rPr>
      <t>M</t>
    </r>
  </si>
  <si>
    <t>120户受益群众220人</t>
  </si>
  <si>
    <r>
      <rPr>
        <sz val="8"/>
        <color rgb="FF000000"/>
        <rFont val="宋体"/>
        <charset val="134"/>
      </rPr>
      <t>改善120户贫困群众居住环境</t>
    </r>
    <r>
      <rPr>
        <sz val="8"/>
        <color rgb="FF000000"/>
        <rFont val="宋体"/>
        <charset val="134"/>
      </rPr>
      <t>，</t>
    </r>
    <r>
      <rPr>
        <sz val="8"/>
        <color rgb="FF000000"/>
        <rFont val="宋体"/>
        <charset val="134"/>
      </rPr>
      <t>贫困群众对项目实施效果非常满意</t>
    </r>
  </si>
  <si>
    <t>2019年余店镇姜庙村农村生活污水治理项目</t>
  </si>
  <si>
    <r>
      <rPr>
        <sz val="8"/>
        <color rgb="FF000000"/>
        <rFont val="宋体"/>
        <charset val="134"/>
      </rPr>
      <t>姜庙</t>
    </r>
    <r>
      <rPr>
        <sz val="8"/>
        <color rgb="FF000000"/>
        <rFont val="宋体"/>
        <charset val="134"/>
      </rPr>
      <t>村</t>
    </r>
    <r>
      <rPr>
        <sz val="8"/>
        <color rgb="FF000000"/>
        <rFont val="宋体"/>
        <charset val="134"/>
      </rPr>
      <t>前张庄</t>
    </r>
  </si>
  <si>
    <t>清理沟塘，清除陈年垃圾，治理黑臭水体。工程总长1200米，宽26米。</t>
  </si>
  <si>
    <r>
      <rPr>
        <sz val="8"/>
        <color rgb="FF000000"/>
        <rFont val="宋体"/>
        <charset val="134"/>
      </rPr>
      <t>改善10户贫困群众居住环境</t>
    </r>
    <r>
      <rPr>
        <sz val="8"/>
        <color rgb="FF000000"/>
        <rFont val="宋体"/>
        <charset val="134"/>
      </rPr>
      <t>，</t>
    </r>
    <r>
      <rPr>
        <sz val="8"/>
        <color rgb="FF000000"/>
        <rFont val="宋体"/>
        <charset val="134"/>
      </rPr>
      <t>贫困群众对项目实施效果非常满意</t>
    </r>
  </si>
  <si>
    <t>2019年余店镇顺河店村农村生活污水治理项目</t>
  </si>
  <si>
    <t>黄楼，湖里圈</t>
  </si>
  <si>
    <t>清理黄楼、湖里圈沟塘41400㎡；</t>
  </si>
  <si>
    <t>贫困村顺河店村</t>
  </si>
  <si>
    <r>
      <rPr>
        <sz val="8"/>
        <color rgb="FF000000"/>
        <rFont val="宋体"/>
        <charset val="134"/>
      </rPr>
      <t>改善56户贫困群众居住环境</t>
    </r>
    <r>
      <rPr>
        <sz val="8"/>
        <color rgb="FF000000"/>
        <rFont val="宋体"/>
        <charset val="134"/>
      </rPr>
      <t>，</t>
    </r>
    <r>
      <rPr>
        <sz val="8"/>
        <color rgb="FF000000"/>
        <rFont val="宋体"/>
        <charset val="134"/>
      </rPr>
      <t>贫困群众对项目实施效果非常满意</t>
    </r>
  </si>
  <si>
    <t>巩固脱贫成效，提升脱贫质量。改善56户贫困群众居住环境</t>
  </si>
  <si>
    <t>2019年余店镇王港村农村生活污水治理项目</t>
  </si>
  <si>
    <t>港北组</t>
  </si>
  <si>
    <t>清理港北组沟塘13000㎡</t>
  </si>
  <si>
    <t>10户</t>
  </si>
  <si>
    <t>2019年余店镇余围孜村农村生活污水治理项目</t>
  </si>
  <si>
    <t>靳庄至朱庄沟塘治理2000米，宽4米。</t>
  </si>
  <si>
    <t>2019年余店镇张桥村农村生活污水治理项目</t>
  </si>
  <si>
    <t>张桥组</t>
  </si>
  <si>
    <t>水泥砖砌管长1700米，宽1米；清理张桥组沟塘，治理黑臭水体14310㎡。</t>
  </si>
  <si>
    <r>
      <rPr>
        <sz val="8"/>
        <color rgb="FF000000"/>
        <rFont val="宋体"/>
        <charset val="134"/>
      </rPr>
      <t>改善13户贫困群众居住环境</t>
    </r>
    <r>
      <rPr>
        <sz val="8"/>
        <color rgb="FF000000"/>
        <rFont val="宋体"/>
        <charset val="134"/>
      </rPr>
      <t>，</t>
    </r>
    <r>
      <rPr>
        <sz val="8"/>
        <color rgb="FF000000"/>
        <rFont val="宋体"/>
        <charset val="134"/>
      </rPr>
      <t>贫困群众对项目实施效果非常满意</t>
    </r>
  </si>
  <si>
    <t>2019年余店镇赵庄村农村生活污水治理项目</t>
  </si>
  <si>
    <t>赵前、赵后</t>
  </si>
  <si>
    <t>清理赵前沟塘1400㎡；
填埋赵后沟塘4500㎡。</t>
  </si>
  <si>
    <r>
      <rPr>
        <sz val="8"/>
        <color rgb="FF000000"/>
        <rFont val="宋体"/>
        <charset val="134"/>
      </rPr>
      <t>改善49户贫困群众居住环境</t>
    </r>
    <r>
      <rPr>
        <sz val="8"/>
        <color rgb="FF000000"/>
        <rFont val="宋体"/>
        <charset val="134"/>
      </rPr>
      <t>，</t>
    </r>
    <r>
      <rPr>
        <sz val="8"/>
        <color rgb="FF000000"/>
        <rFont val="宋体"/>
        <charset val="134"/>
      </rPr>
      <t>贫困群众对项目实施效果非常满意</t>
    </r>
  </si>
  <si>
    <t>巩固脱贫成效，提升脱贫质量。改善49户贫困群众居住环境</t>
  </si>
  <si>
    <t>2019年余店镇汪田庄村农村生活污水治理项目</t>
  </si>
  <si>
    <t>金庄村、田庄村</t>
  </si>
  <si>
    <t>修建下水管道420米，直径3米，深度2米；清理金庄陈年垃圾、畜禽粪便、填埋沟塘800立方米；清理田庄沟塘3处，共3800立方米。</t>
  </si>
  <si>
    <t>贫困村汪田庄村</t>
  </si>
  <si>
    <r>
      <rPr>
        <sz val="8"/>
        <color rgb="FF000000"/>
        <rFont val="宋体"/>
        <charset val="134"/>
      </rPr>
      <t>改善43户贫困群众及一般群众共计619人的居住环境</t>
    </r>
    <r>
      <rPr>
        <sz val="8"/>
        <color rgb="FF000000"/>
        <rFont val="宋体"/>
        <charset val="134"/>
      </rPr>
      <t>，</t>
    </r>
    <r>
      <rPr>
        <sz val="8"/>
        <color rgb="FF000000"/>
        <rFont val="宋体"/>
        <charset val="134"/>
      </rPr>
      <t>提高群众特别是贫困群众的满意度</t>
    </r>
  </si>
  <si>
    <r>
      <rPr>
        <sz val="8"/>
        <color rgb="FF000000"/>
        <rFont val="宋体"/>
        <charset val="134"/>
      </rPr>
      <t>巩固脱贫成效，提升脱贫质量。改善43户贫困及一般群众</t>
    </r>
    <r>
      <rPr>
        <sz val="8"/>
        <color rgb="FF000000"/>
        <rFont val="宋体"/>
        <charset val="134"/>
      </rPr>
      <t>的</t>
    </r>
    <r>
      <rPr>
        <sz val="8"/>
        <color rgb="FF000000"/>
        <rFont val="宋体"/>
        <charset val="134"/>
      </rPr>
      <t>居住环境</t>
    </r>
  </si>
  <si>
    <t>2019年余店镇余店村农村生活污水治理项目</t>
  </si>
  <si>
    <t>郭围孜</t>
  </si>
  <si>
    <t>1.清理郭围孜沟塘14760㎡；填埋郭围孜沟塘4860㎡；</t>
  </si>
  <si>
    <r>
      <rPr>
        <sz val="8"/>
        <color rgb="FF000000"/>
        <rFont val="宋体"/>
        <charset val="134"/>
      </rPr>
      <t>郭围孜76</t>
    </r>
    <r>
      <rPr>
        <sz val="8"/>
        <color rgb="FF000000"/>
        <rFont val="宋体"/>
        <charset val="134"/>
      </rPr>
      <t>户</t>
    </r>
    <r>
      <rPr>
        <sz val="8"/>
        <color rgb="FF000000"/>
        <rFont val="宋体"/>
        <charset val="134"/>
      </rPr>
      <t>313人；</t>
    </r>
  </si>
  <si>
    <r>
      <rPr>
        <sz val="8"/>
        <color rgb="FF000000"/>
        <rFont val="宋体"/>
        <charset val="134"/>
      </rPr>
      <t>改善76户313名群众居住环境</t>
    </r>
    <r>
      <rPr>
        <sz val="8"/>
        <color rgb="FF000000"/>
        <rFont val="宋体"/>
        <charset val="134"/>
      </rPr>
      <t>，</t>
    </r>
    <r>
      <rPr>
        <sz val="8"/>
        <color rgb="FF000000"/>
        <rFont val="宋体"/>
        <charset val="134"/>
      </rPr>
      <t>群众对项目实施效果非常满意</t>
    </r>
  </si>
  <si>
    <t>巩固脱贫成效，提升脱贫质量。改善313名群众居住环境</t>
  </si>
  <si>
    <t>2019年余店镇马港村农村生活污水治理项目</t>
  </si>
  <si>
    <t>米韩庄、赵庄、洼李庄、陈围孜</t>
  </si>
  <si>
    <t>清理米韩庄、赵庄、洼李庄、陈围孜沟塘14650㎡；</t>
  </si>
  <si>
    <t>贫困村马港村</t>
  </si>
  <si>
    <r>
      <rPr>
        <sz val="8"/>
        <color rgb="FF000000"/>
        <rFont val="宋体"/>
        <charset val="134"/>
      </rPr>
      <t>改善82户贫困群众居住环境</t>
    </r>
    <r>
      <rPr>
        <sz val="8"/>
        <color rgb="FF000000"/>
        <rFont val="宋体"/>
        <charset val="134"/>
      </rPr>
      <t>，</t>
    </r>
    <r>
      <rPr>
        <sz val="8"/>
        <color rgb="FF000000"/>
        <rFont val="宋体"/>
        <charset val="134"/>
      </rPr>
      <t>贫困群众对项目实施效果非常满意</t>
    </r>
  </si>
  <si>
    <t>巩固脱贫成效，提升脱贫质量。改善82户贫困群众居住环境</t>
  </si>
  <si>
    <t>2019年余店镇黄围孜村农村生活污水治理项目</t>
  </si>
  <si>
    <t>黄围孜、东李庄、王楼、尹庄、李老庄</t>
  </si>
  <si>
    <t>清理黄围孜、东李庄、王楼、尹庄、李老庄沟塘42000㎡</t>
  </si>
  <si>
    <t>2019年化庄乡陈李庄村农村生活污水治理项目</t>
  </si>
  <si>
    <t>陈李庄村委</t>
  </si>
  <si>
    <t>西刘营村组整治污染沟塘2条，共计1326平方；
东刘营村组整治污染沟塘2条，共计7432平方；
陈李庄村组整治污染沟塘3条，共计2657平方；
小李庄村组整治污染沟塘1条，共计373平方；
高庄村组整治污染沟塘1条，共计220平方；
秦庄村组整治污染沟塘1条，共计2130平方；</t>
  </si>
  <si>
    <t>贫困村陈李庄村</t>
  </si>
  <si>
    <t>2019年化庄乡港北村农村生活污水治理项目</t>
  </si>
  <si>
    <t xml:space="preserve">朱马庄沟塘清理长145米宽15米面积2175平方米，竹园沟塘清理长80米宽9米面积720平方米，史庄1沟塘清理长90米宽11米，面积990平方米，史庄2沟塘清理长28米宽17米面积476平方米，沟塘总面积4361平方米。
</t>
  </si>
  <si>
    <t>2019年化庄乡化庄村农村生活污水治理项目</t>
  </si>
  <si>
    <t>化庄村委</t>
  </si>
  <si>
    <t>黑臭水体治理：
四街：1处240平方，1处1162平方；
刘寨：1处1464平方，1处260平方，1处780平方，1处910平方，1处890平方，1处576平方，2处200平方；
二街：1处1500平方。</t>
  </si>
  <si>
    <t>改善11户贫困群众居住环境，贫困群众对项目实施效果非常满意</t>
  </si>
  <si>
    <t>2019年化庄乡前王庄村农村生活污水治理项目</t>
  </si>
  <si>
    <t>前王庄村</t>
  </si>
  <si>
    <t>姚庄清理沟塘：1、长116米，宽14米，面积1624平方米。2、长360米，宽11.5米，面积4140平方米。
填埋沟塘：长40米，宽11米，面积440平方米。
共计6204平方米。
陈庄清理沟塘：1、长50米，宽11米，面积550平方米。2、长31米，宽21.5米，面积666.5平方米。3、长80米，宽31米，面积2480平方米。4、长155米，宽17米，面积2635平方米。
填埋沟塘：长45米，宽9米，面积405平方米。
共计6736.5平方米。
前王庄清理沟塘：1、长75米，宽20米，面积1500平方米。2、长48米，宽20米，面积960平方米。3、长22米，宽20米，面积440平方米。
共计2900平方米。
后王庄清理沟塘：长30米，宽18米，面积540平方米。
刘寨清理沟塘：长90米，宽13米，面积1170平方米。
魏庄清理沟塘：1、长67米，宽13米，面积871平方米。2、长353米，宽10米，面积3530平方米。3、长26米，宽10米，面积260平方米。4、长45米，宽11米，面积495平方米。5、长18米，宽13米，面积234平方米。6、长14米，宽14米，面积196平方米。7、长38米，宽18米，面积684平方米。8、长23米，宽17米，面积391平方米。
填埋沟塘：长30米，宽7米，面积210平方米。
共计6871平方米。
李庄清理沟塘：1、长80米，宽11米，面积880平方米。2、长15米，宽15米，面积225平方米。3、长27米，宽19米，面积513平方米。
共计1618平方米。</t>
  </si>
  <si>
    <t>2019年化庄乡姜庄村农村生活污水治理项目</t>
  </si>
  <si>
    <t>姜庄村</t>
  </si>
  <si>
    <t>梁楼清理沟塘：1、长150米，宽12米，1800平方米。2、长70米，宽15米，1050平方米。3、长50米，宽12米，600平方米。4、长67米，宽24米，1608平方米5、长45米，宽29米，1035平方米.6、、长69米，宽8米，552平方米.
梁楼填埋沟塘：长39米，宽11米，429平方米。
共计6645平方米。
杜小庄清理沟塘：1、长290米，宽9.6米，2784平方米。
邹庄清理沟塘 ：1、长35米，宽7米，245平方米。2、长255米，宽12米，面积3060平方米。共计3305平方米.
陈庙清理沟塘；1、长130米，宽9米，1170平方米。2、长35米，宽24米，面积840平方米。3、长40米，宽5米，200平方米。4、长68米，宽12米，816平方米。5、长52米，宽14米，350平方米.共计3376平方米.
刘桥清理沟塘；1、长410米，宽8米，3280平方米。共计3280平方米。
童庄清理沟塘：1、长49米，宽11米，539平方米。2、长145米，宽10米，面积1450平方米。3、长134米，宽25米，3350平方米。共计5159平方米。
陈寨清理沟塘：长23米，宽15.7米，365平方米。
陈寨填埋沟塘：长20米，宽10米，200平方米。共计565平方米.
张侯庄清理沟塘：1.长38米，宽9米，342平方米。2、长44米，宽9.5米，418平方米。3、长18米，宽10米，180平方米。4、长326米，宽8米，2608平方米。共计3548平方米.
小姜庄清理沟塘：1、长24米，宽12米，288平方米。2、长63米，宽14米，882平方米。共计1170平方米.
大姜庄清理沟塘；1、长148米，宽8.4米，1243.2平方米。2、长24.5米，宽7.7米，188.65平方米。共计1431.85平方米.
姜庄村委共计清理沟塘31263.85平方米，填埋沟塘629平方米。</t>
  </si>
  <si>
    <t>巩固脱贫成效，提升脱贫质量。改善80户贫困群众居住环境</t>
  </si>
  <si>
    <t>2019年化庄乡田桥村农村生活污水治理项目</t>
  </si>
  <si>
    <t>田桥村</t>
  </si>
  <si>
    <t>北张庄清理沟塘：长600米，宽3米，面积1800平方米。填埋沟塘：长40米，宽11米，面积440平方米。
共计2240平方米。
桥口东清理沟塘：长360米，宽4米，面积1440平方米。填埋沟塘：长45米，宽9米，面积405平方米。
共计1845平方米。
田庄清理沟塘：长1918米，宽5米，面积9590平方米。
填埋沟塘：长30米，宽7米，面积210平方米。共计9800平方米。
任庄清理沟塘：长500米，宽4米，面积2000平方米。
西北张庄清理沟塘：长396米，宽5米，面积1980平方米。
雷庄清理沟塘：长2400米，宽5米，面积12000平方米。</t>
  </si>
  <si>
    <t>巩固脱贫成效，提升脱贫质量。改善28户贫困群众居住环境</t>
  </si>
  <si>
    <t>2019年化庄乡三里桥村农村生活污水治理项目</t>
  </si>
  <si>
    <t>三里桥</t>
  </si>
  <si>
    <t xml:space="preserve">
赵老庄村组整治污染沟塘1条，共计1350平方；
陈油坊村组整治污染沟塘1条，共计880平方；
三里桥村组整治污染沟塘1条，共计720平方；
高小庄村组整治污染沟塘2条，共计1920平方；
孙庄村组整治污染沟塘1条，共计2240平方；
高寨村组整治污染沟塘1条，共计880平方；
郑庄村组整治污染沟塘1条，共计1040平方。</t>
  </si>
  <si>
    <t>15个自然村，总人口4505人，其中贫困人口294人</t>
  </si>
  <si>
    <t>改善农村人居环境项目，使我村成为美丽宜居乡村。</t>
  </si>
  <si>
    <t>巩固脱贫成效，提升脱贫质量。改善60户贫困群众居住环境</t>
  </si>
  <si>
    <t>2019年化庄乡李大庄村农村生活污水治理项目</t>
  </si>
  <si>
    <t>杜庄沟塘清理：1、长300米，宽25米
杜庄沟塘填埋，1.长20米，宽15米，2长60米，宽25米。
十字路沟塘清理：长80米，宽30米，
十字路沟塘填埋：1、长60米，宽2米
张王庄沟塘清理：长80米，宽20米
李大庄沟塘清理：长500米，宽20米。
张庄沟塘清理：长100米，宽9米。
张庄沟塘填埋：长60米，宽15米。</t>
  </si>
  <si>
    <t>贫困村李大庄村</t>
  </si>
  <si>
    <t>改善93贫困群众对项目实施效果非常满意</t>
  </si>
  <si>
    <t>巩固脱贫成效，提升脱贫质量。改善93户贫困群众居住环境</t>
  </si>
  <si>
    <t>2019年化庄乡付寨村农村生活污水治理项目</t>
  </si>
  <si>
    <t>治理黑臭水体：
张庄：1处700平方；
刘庄：1处885平方，1处250平方，1处150平方，1处372平方，1处864平方，1处600处；
罗毛庄：1处520平方；
李庄：1处735平方，1处500平方，1处160平方，1处1260平方，1处120平方；
罗寨：1处100平方，1处132平方，1处150平方，1处320平方，1处100平方。
付寨：1处2000平方；
罗庄：1处720平方，1处1360平方，1处1050平方，1处890平方，1处1200平方，1处344平方，一处315平方；
小李庄：1处2270平方，1处420平方，1处3600平方；
袁营：1处3560平方；
罗新庄：1处740平方，1处1200平方。
铺设下水管道：
张庄170米，罗庄200米，小李庄80米，付寨80米，李庄50米。</t>
  </si>
  <si>
    <t>贫困村付寨村</t>
  </si>
  <si>
    <t>改善23贫困群众对项目实施效果非常满意</t>
  </si>
  <si>
    <t>2019年化庄乡赫庄村农村生活污水治理项目</t>
  </si>
  <si>
    <t>李老庄清理沟塘：长42米，宽10米，面积420平方米。
曹庄清理沟塘：长90米，宽10米，面积900平方米。
邹庄清理沟塘：1、长120米，宽10米，面积1200平方米。
北李庄清理沟塘：长62米，宽8米，面积496平方米。
徐庄清理沟塘：长50米，宽39.6米，面积1980平方米。
李寨清理沟塘：长60米，宽30米，面积1800平方米。
东李庄清理沟塘：长70米，宽10米，面积700平方米。
刘庄清理沟塘：长70米，宽10米，面积700平方米。
杜庄清理沟塘：长80米，宽15米，面积1200平方米。
赫庄清理沟塘：长250米，宽10米，面积2500平方米。</t>
  </si>
  <si>
    <t>贫困村赫庄村</t>
  </si>
  <si>
    <t>2019年化庄乡大路涯村农村生活污水治理项目</t>
  </si>
  <si>
    <t>大路涯村</t>
  </si>
  <si>
    <t>大张庄:
1、庄前东西沟塘。长200米，宽19米，面积3800平方米
2、张胖子门前沟塘。长64米，宽13米，面积832平方米。
3、梁金保家周围沟塘。长256米，宽10米，面积2560平方米。
4、张新才屋后至东陈庄交界沟塘。长212米，宽22米，面积4664平方米。
合计:11856平方米。
东陈庄:
1、庄内东西沟塘。长70米，宽25米，面积1750平方米。
2、陈志海门前沟塘。长37米，宽22米，面积814平方米。
3、陈怀东屋后沟塘。长81米，宽11米，面积891平方米。
合计:3455平方米。
小张庄:
1、庄前东西沟塘。长118米，宽20米，面积2360平方米。
2、张化学屋西沟塘。长76米，宽20米，面积1520平方米。
3、张保友屋后东西沟塘。长340米，宽15米，面积5100平方米。
合计:8980平方米。
张寨:
1、庄内桥两侧沟塘。长310米，宽21米，面积6510平方米。
2、张秀民屋西南北沟 塘至庄后东西沟塘。长185米，宽14米，面积2590平方米。
合计:9100平方米。
尤庄:
1、张孩儿屋西和屋后沟塘。长229米，宽18米，面积4122平方米。
小马营:
1、庄后东西沟。长135米，宽12米。面积1620平方米。
西陈庄:
1、庄前东西沟塘。长350米。宽20米，面积7000平方米。
向寨:
1、向朝振门前东西沟塘。长125米，宽20米，面积2500平方米。
2、向启德屋西南北沟。长79米，宽22米，面积1738平方米。
3、向文斗屋后、屋西和路北东西沟。长183米，宽20米，面积3660平方米。
4、向朝友屋东南北沟。长162米，宽15米，面积2430平方米。
合计:10328平方米。
总合计:56461平方米。</t>
  </si>
  <si>
    <t>2019年化庄乡段小寨村农村生活污水治理项目</t>
  </si>
  <si>
    <t>段小寨村</t>
  </si>
  <si>
    <t>小李庄清理沟塘：1、长22米，41米，面积902平方米
李竹园清理沟塘：1、长89米，宽30米，面积2670平方米。
大李庄清理沟塘：1、长120米，宽24米，面积2880平方米
大陈庄清理沟塘：长23米，宽21米，面积483平方米。
段庄清理沟塘：长218米，宽26米，面积5668平方米。
小陈庄清理沟塘：1、长80米，宽10米，面积800平方米。  
共计：13403平方米</t>
  </si>
  <si>
    <t>2019年化庄乡纪黄村农村生活污水治理项目</t>
  </si>
  <si>
    <t>纪黄村</t>
  </si>
  <si>
    <t>孙庄清理沟塘：1、长112米，宽19米，面积2128平方米。2、长231米，宽19米，面积4389平方米。3、长456米，宽16米，面积7296平方米。
共计13813平方米。
曹庄清理沟塘：1、长72米，宽39米，面积2808平方米。2、长73米，宽39米，面积2847平方米。3、长58米，宽56米，面积3248平方米。4、长64米，宽32米，面积2048平方米。5、长52米，宽42米，面积2148平方米。6、长50米，宽48米，面积2400平方米。
共计15535平方米。
王庄清理沟塘：1、长79米，宽23米，面积1817平方米。2、长40米，宽38米，面积1520平方米。
共计3337平方米。
黄庄清理沟塘：1、长450米，宽30米，面积13500平方米。2、长823米，宽18米，面积14814平方米。共计28314平方米。
宋庄清理沟塘：1、长680米，宽12米，面积8160平方米。2、长225米，宽18米，面积4050平方米。3、长182米，宽20米，面积3640平方米。共计15850平方米。
宁营清理沟塘：1、长227米，宽15米，面积3405平方米。
魏庄清理沟塘：1、长290米，宽15米，面积4350平方米。
宋庄至魏庄东西港清理沟塘：长821米，宽14米，面积11494平方米</t>
  </si>
  <si>
    <t>2019年化庄乡潘庄村农村生活污水治理项目</t>
  </si>
  <si>
    <t>潘庄村</t>
  </si>
  <si>
    <t>北王庄：310米×28米=8680平方米，25米×8米=200平方米。
大李庄：320米×7米=2240平方米，40米×8米=320平方米。
60米×20米=1200平方米，30米×20米=600平方米。
潘庄：310米×15米=4650平方米，填埋：20米×18米=360平方米。
150米×30米=4500平方米。
梁庄：180米×11米=1980平方米。
东王庄：150米×7米=1050平方米米。</t>
  </si>
  <si>
    <t>2019年化庄乡王梅庄村农村生活污水治理项目</t>
  </si>
  <si>
    <t>1、河塘清淤；①王梅庄后王树伟沟塘长40米宽30米约1200平方米②王梅庄后东西沟长200米宽8米约1600平方米；③王梅庄前南北沟南北长150米宽10米约1500平方米；④王寨东西沟约200米宽15米约3000平方米；⑤王土楼南东西沟长150米宽8米约1200平方米；⑥王土楼东两个沟约2000平方米；⑦孙庄前孙耀德沟约1500平方米；⑧孙庄后孙哑吧西约200米宽10米约2000平方米；孙庄后孙文利东侧南北沟1200平方米⑨孙庄后孙义付东西南北沟约2000平方米⑩孙庄前孙新建前东西沟长150米宽12米约1800平方米；
2、管道填埋：对王土楼、王寨、王梅庄前后、孙庄等6个路霸进行开沟埋管，通水通渠，道路修整，需要水泥管道12根约24米；</t>
  </si>
  <si>
    <t>贫困村王梅庄村</t>
  </si>
  <si>
    <t>改善92户贫困群众居住环境，贫困群众对项目实施效果非常满意</t>
  </si>
  <si>
    <t>巩固脱贫成效，提升脱贫质量。改善92户贫困群众居住环境</t>
  </si>
  <si>
    <t>2019年化庄乡周李村农村生活污水治理项目</t>
  </si>
  <si>
    <t>1.村内主路帮扶路肩756米；
2.小侯庄至童庄主路长500米，宽4米，厚18cm。
3.治理黑臭水体10处，其中洪庄4处，长共计639米，宽70米，面积7500㎡；王庄1处，长39米，宽16米，面积625㎡；徐营2处，长116米，宽16米，面积1040㎡；童庄1处，长123米，宽10米，面积1230㎡；大侯庄1处长100米，宽50米，面积5000㎡；小侯庄1处长53米，宽11.5米，面积610㎡。</t>
  </si>
  <si>
    <t>贫困村周李村</t>
  </si>
  <si>
    <t>2019年化庄乡李桥村农村生活污水治理项目</t>
  </si>
  <si>
    <t>袁桥清理沟塘：1、长300米，宽30米，面积9000平方米。填埋沟塘：长70米，宽30米，面积2100平方米。
共计11100平方米。
杨庄清理沟塘：1、长300米，宽20米，面积6000平方米。2、长100米，宽25米，面积2500平方米。3、长200米，宽20米，面积4000平方米。4、长80米，宽40米，面积3200平方米。5、长50米，宽20米，面积1000平方米。6、长60米，宽15米，面积900平方米。7、长200米，宽20米，面积4000平方米。
填埋沟塘：1、长50米，宽10米，面积500平方米。2、长70米，宽10米，面积700平方米。3、长70米，宽18米，面积1260平方米。4、长100米，宽20米，面积2000平方米。
共计26060平方米。
前蒋庄清理沟塘：1、长30米，宽10米，面积300平方米。2、长100米，宽15米，面积1500平方米。3、长40米，宽30米，面积1200平方米。
共计3000平方米。
后蒋庄清理沟塘：1、长50米，宽10米，面积500平方米。2、长120米，宽20米，面积2400平方米。3、长180米，宽18米，面积3240平方米。4、长100米，宽15米，面积1500平方米。共计7640平方米
东小庄清理沟塘：1、长90米，宽15米，面积1350平方米。2、长300米，宽20米，面积6000平方米。
东小庄填埋沟塘：长60米，宽30米，面积1800平方米。共计9150平方米
洪庄清理沟塘：长130米，宽15米，面积1950平方米。
李庄清理沟塘：长100米，宽15米，面积1500平方米。
张寨填埋沟塘：1、长50米，宽10米，面积500平方米。2、长50米，宽10米，面积500平方米。
共计1000平方米
东李桥清理沟塘：长100米，宽20米，面积2000平方米。
西李桥清理沟塘：1、长100米，宽18米，面积1800平方米。2、长60米，宽26米，面积1560平方米。</t>
  </si>
  <si>
    <t>贫困村李桥村</t>
  </si>
  <si>
    <t>改善131户贫困群众居住环境，贫困群众对项目实施效果非常满意</t>
  </si>
  <si>
    <t>巩固脱贫成效，提升脱贫质量。改善131户贫困群众居住环境</t>
  </si>
  <si>
    <t>2019年化庄乡吴新庄农村生活污水治理项目</t>
  </si>
  <si>
    <t>吴新庄村</t>
  </si>
  <si>
    <t>姚庄清理沟塘：1 长81米宽11.5米，计931.5平方米；2 长50米，宽6.5米，计325平方米；
前陶庄清理沟塘：1长63米，宽17米，计1071平方米；2 长11米 宽20米，计220平方米。3 长87米 宽12米，计1044平方米；4 长153米 宽11米 计1683平方米；5 长29米，宽10.5米 计304.5平方米；6 长79米 宽18米 计1422平方米。
吴庄清理沟塘 长136米 宽9.5米 计1292平方米。 港湾清理沟塘 长260米 宽11.5米 2990平方米。</t>
  </si>
  <si>
    <t>2019年化庄乡高楼村农村生活污水治理项目</t>
  </si>
  <si>
    <t>高楼村</t>
  </si>
  <si>
    <t>侯代庄清理沟塘：1、长185米，宽8.5米，面积1572.5平方米。2、长135米，宽10米，面积1350平方米。
高营西清理沟塘：1、长55米，宽31米，面积1705平方米。2、长289米，宽4米，面积1156平方米。3、长200米，宽25米，面积5000平方米
高营清理沟塘：1、长76米，宽8米，面积608平方米。2、长70米，宽12米，面积840平方米。3、长100米，宽20米，面积2000平方米。
高小庄清理沟塘：长67米，宽13米，面积871平方米
高楼东清理沟塘：1、长93米，宽9米，面积837平方米。2、长22米，宽12米，面积264平方米。3、长145米，宽15米，面积2175平方米。</t>
  </si>
  <si>
    <t>2019年化庄乡邹大庙村农村生活污水治理项目</t>
  </si>
  <si>
    <t>邹大庙村</t>
  </si>
  <si>
    <t>邹集黑臭水体治理清理沟塘长7000米，宽6米，面积42000平方米。
邹集四队、五队、六队及王庄、段庄、小陈庄、侯庄下水管道铺设：长2米，宽0.8米，深2米。共需30
张庄黑臭水体治理清理沟塘长250米，宽8米。面积20000平方米。
杜庄黑臭水体治理清理沟塘长75米，宽12米。面积900平方。</t>
  </si>
  <si>
    <t>改善51户贫困群众居住环境，贫困群众对项目实施效果非常满意</t>
  </si>
  <si>
    <t>巩固脱贫成效，提升脱贫质量。改善51户贫困群众居住环境</t>
  </si>
  <si>
    <t>闫湖村生活污水治理项目</t>
  </si>
  <si>
    <t>闫湖城黑臭水体整治</t>
  </si>
  <si>
    <t>闫湖村</t>
  </si>
  <si>
    <t>2019年6月-10月</t>
  </si>
  <si>
    <t>闫湖村委</t>
  </si>
  <si>
    <t>进行打捞清理</t>
  </si>
  <si>
    <t>财政专项扶贫资金</t>
  </si>
  <si>
    <t>户贫困户</t>
  </si>
  <si>
    <t>改善574户贫困群众居住环境，贫困群众对项目实施效果非常满意</t>
  </si>
  <si>
    <t>七里朱村生活污水治理项目</t>
  </si>
  <si>
    <t>七里朱黑臭水体整治</t>
  </si>
  <si>
    <t>七里朱</t>
  </si>
  <si>
    <t>七里朱村委</t>
  </si>
  <si>
    <t>改户50贫困群众居住环境，贫困群众对项目实施效果非常满意</t>
  </si>
  <si>
    <t>刘庄村生活污水治理项目</t>
  </si>
  <si>
    <t>刘庄村委下水管道建设</t>
  </si>
  <si>
    <t>刘庄路至胡罗路</t>
  </si>
  <si>
    <t>刘庄村委</t>
  </si>
  <si>
    <t>新修一主路合铺设下水管道</t>
  </si>
  <si>
    <t>改善529户贫困群众居住环境，贫困群众对项目实施效果非常满意</t>
  </si>
  <si>
    <t>巩固脱贫成效，提升脱贫质量。改善529户贫困群众居住环境</t>
  </si>
  <si>
    <t>附件</t>
  </si>
  <si>
    <t>新蔡县2019年脱贫攻坚项目统计表</t>
  </si>
  <si>
    <t>2019年新蔡县今是街道余庄村针织加工项目</t>
  </si>
  <si>
    <t>产业集聚区</t>
  </si>
  <si>
    <t>建设规模为4000平方米生产厂房，配套200台袜子生产设备和150台服装生产设备。厂房建设和机械设备均由贝蒂袜业投资建设，厂房建设标准为830元/平方米。其中财政投资100万元用于建设1200平方米生产厂房，该1200平方米厂房产权归今是街道余庄村集体所有。</t>
  </si>
  <si>
    <t>该项目竣工后将给予余庄村以及周边村村民、贫困户提供大量的就业岗位，以劳动获取稳定的收入；工厂每年支付村集体厂房使用租赁费用和协调管理费用保底12万元，保证村集体每年有稳定收入，村委作为村集体主要管理方，对村集体收益制定和实施基础设施建设、扶贫发展项目、大病救助、资助学子、残疾人救助、困难家庭产业支持等扶贫内容，接受村民监督；前三年每年帮扶带动50户的贫困户和困难家庭，对每户家庭年补助生活津贴1000元。贫困群众对项目实施满意度100%</t>
  </si>
  <si>
    <t>项目实施后贫困村余庄村每年增收村集体经济12万元，前三年每年帮扶带动50户贫困户增收1000元，</t>
  </si>
  <si>
    <t>2019年新蔡县孙召镇大马庄村村道建设项目</t>
  </si>
  <si>
    <t>2019年7月至2019年9月</t>
  </si>
  <si>
    <t>在前张庄和胡庄、闫庄三个自然庄修建水泥路2800平方米，18公分厚。具体前张庄庄内主路长225米，宽4米，庄内巷道一条长132米，宽3米；胡庄庄内主路长94米，宽4米，庄内巷道两条长170米，宽3米；闫庄庄内主路长150米，宽4米</t>
  </si>
  <si>
    <t>修建道路共计2800平方米，项目建成后，解决大马庄村129户贫困户行路难问题，贫困群众对项目实施满意度100%。</t>
  </si>
  <si>
    <t>项目建成后，产权归村委所有。巩固脱贫成效，提升脱贫质量。改善贫困村大马庄村基础设施，129户贫困户受益</t>
  </si>
  <si>
    <t>2019年砖店镇大宋庄村农村电商项目</t>
  </si>
  <si>
    <t>购置村电商服务站用房一套，两层，总面积160平方米以上，预计需要60万元，其中财政投入资金50万元。</t>
  </si>
  <si>
    <t>购置电商服务站用房一套。通过发展第三产业，能解决贫困人员及村民约15人就业，增强自我发展能力，增加经济收入。发展壮大集体经济，项目实施后预计每年能为村集体增加约5万元的收入。财政投入资金转化为固定资产，能确保财政资金不流失。贫困群众对项目实施满意度100%</t>
  </si>
  <si>
    <t>项目实施后预计每年能为村集体增加约5万元的收入。项目所需务工人员优先从贫困人员中选取，带动贫困群众务工增收。</t>
  </si>
  <si>
    <t>新建1000米长、1.5米宽的南北走向排水沟。通过该项目建设，能够改善居民居住环境，方便居民日常出行生活方便，使全居会232户贫困受益，提升基层党组织的形象，增强基层党支部的战斗力凝聚力和向心力，贫困群众对项目实施效果满意度100%</t>
  </si>
  <si>
    <t>项目建成后，产权归村委所有。改善东湖居民日常排水难的情况，改善贫困232户1085人生活生产方便，居民居住环境，提高居民满意度、幸福感</t>
  </si>
  <si>
    <t>2019年新蔡县栎城乡张庙村村组道路建设项目</t>
  </si>
  <si>
    <t>2019年3至2019年11月</t>
  </si>
  <si>
    <t>新建总长885米，2.6米宽，0.18米厚的水泥路共7条；其中张庙彭飞到彭风南北路160米；陈庄董万荣东西路至张品彦281米，费庄王全堂至王世清117米；费庄王世清至王立国62米；张庄黄秀英至张孔道73米；张庄张孔道至张小燕处117米；张庄张保文至叶启亮75米。</t>
  </si>
  <si>
    <t>修建道路共计885米，改善张庙村190户贫困户的行路难问题，贫困群众对项目实施满意度100%。</t>
  </si>
  <si>
    <t>项目建成后，产权归村委所有。巩固脱贫成效，提升脱贫质量。改善贫困村张庙村基础设施，190户贫困户受益</t>
  </si>
  <si>
    <t>铺设排污管道900米。改善荒坡自然村内基础设施和人居环境，覆盖960名群众及36户158人贫困户，改善人居环境。贫困群众对项目实施满意度100%。</t>
  </si>
  <si>
    <t>项目建成后，产权归村委所有。改善荒坡自然村内基础设施和人居环境，覆盖960名群众及36户158人贫困户，提升群众满意度和幸福感.</t>
  </si>
</sst>
</file>

<file path=xl/styles.xml><?xml version="1.0" encoding="utf-8"?>
<styleSheet xmlns="http://schemas.openxmlformats.org/spreadsheetml/2006/main">
  <numFmts count="8">
    <numFmt numFmtId="176" formatCode="0;[Red]0"/>
    <numFmt numFmtId="177" formatCode="0.00_ "/>
    <numFmt numFmtId="43" formatCode="_ * #,##0.00_ ;_ * \-#,##0.00_ ;_ * &quot;-&quot;??_ ;_ @_ "/>
    <numFmt numFmtId="178" formatCode="0_ "/>
    <numFmt numFmtId="42" formatCode="_ &quot;￥&quot;* #,##0_ ;_ &quot;￥&quot;* \-#,##0_ ;_ &quot;￥&quot;* &quot;-&quot;_ ;_ @_ "/>
    <numFmt numFmtId="44" formatCode="_ &quot;￥&quot;* #,##0.00_ ;_ &quot;￥&quot;* \-#,##0.00_ ;_ &quot;￥&quot;* &quot;-&quot;??_ ;_ @_ "/>
    <numFmt numFmtId="41" formatCode="_ * #,##0_ ;_ * \-#,##0_ ;_ * &quot;-&quot;_ ;_ @_ "/>
    <numFmt numFmtId="179" formatCode="0.000_ "/>
  </numFmts>
  <fonts count="78">
    <font>
      <sz val="12"/>
      <name val="宋体"/>
      <charset val="134"/>
    </font>
    <font>
      <sz val="12"/>
      <name val="黑体"/>
      <charset val="134"/>
    </font>
    <font>
      <sz val="18"/>
      <name val="仿宋_GB2312"/>
      <charset val="134"/>
    </font>
    <font>
      <sz val="10"/>
      <name val="仿宋_GB2312"/>
      <charset val="134"/>
    </font>
    <font>
      <sz val="12"/>
      <name val="楷体"/>
      <charset val="134"/>
    </font>
    <font>
      <sz val="12"/>
      <name val="仿宋_GB2312"/>
      <charset val="134"/>
    </font>
    <font>
      <sz val="14"/>
      <name val="黑体"/>
      <charset val="134"/>
    </font>
    <font>
      <sz val="20"/>
      <name val="方正小标宋简体"/>
      <charset val="134"/>
    </font>
    <font>
      <u/>
      <sz val="20"/>
      <name val="方正小标宋简体"/>
      <charset val="134"/>
    </font>
    <font>
      <b/>
      <sz val="11"/>
      <name val="楷体"/>
      <charset val="134"/>
    </font>
    <font>
      <b/>
      <sz val="12"/>
      <name val="楷体"/>
      <charset val="134"/>
    </font>
    <font>
      <sz val="10"/>
      <name val="楷体"/>
      <charset val="134"/>
    </font>
    <font>
      <sz val="10"/>
      <color theme="1"/>
      <name val="仿宋_GB2312"/>
      <charset val="134"/>
    </font>
    <font>
      <b/>
      <sz val="11"/>
      <name val="仿宋_GB2312"/>
      <charset val="134"/>
    </font>
    <font>
      <sz val="18"/>
      <name val="方正小标宋简体"/>
      <charset val="134"/>
    </font>
    <font>
      <sz val="10"/>
      <color rgb="FF000000"/>
      <name val="仿宋_GB2312"/>
      <charset val="134"/>
    </font>
    <font>
      <sz val="11"/>
      <name val="仿宋_GB2312"/>
      <charset val="134"/>
    </font>
    <font>
      <sz val="10"/>
      <name val="黑体"/>
      <charset val="134"/>
    </font>
    <font>
      <sz val="11"/>
      <color theme="1"/>
      <name val="宋体"/>
      <charset val="134"/>
      <scheme val="minor"/>
    </font>
    <font>
      <sz val="10"/>
      <color rgb="FFFF0000"/>
      <name val="仿宋_GB2312"/>
      <charset val="134"/>
    </font>
    <font>
      <sz val="10"/>
      <color theme="1"/>
      <name val="宋体"/>
      <charset val="134"/>
      <scheme val="minor"/>
    </font>
    <font>
      <sz val="10"/>
      <name val="宋体"/>
      <charset val="134"/>
    </font>
    <font>
      <u/>
      <sz val="18"/>
      <name val="方正小标宋简体"/>
      <charset val="134"/>
    </font>
    <font>
      <sz val="20"/>
      <name val="黑体"/>
      <charset val="134"/>
    </font>
    <font>
      <b/>
      <sz val="10"/>
      <name val="仿宋_GB2312"/>
      <charset val="134"/>
    </font>
    <font>
      <b/>
      <sz val="12"/>
      <name val="仿宋_GB2312"/>
      <charset val="134"/>
    </font>
    <font>
      <sz val="10"/>
      <color indexed="8"/>
      <name val="仿宋_GB2312"/>
      <charset val="134"/>
    </font>
    <font>
      <sz val="10"/>
      <color rgb="FFFF0000"/>
      <name val="宋体"/>
      <charset val="134"/>
    </font>
    <font>
      <sz val="10"/>
      <color indexed="8"/>
      <name val="宋体"/>
      <charset val="134"/>
    </font>
    <font>
      <b/>
      <sz val="14"/>
      <color theme="1"/>
      <name val="仿宋_GB2312"/>
      <charset val="134"/>
    </font>
    <font>
      <b/>
      <sz val="10"/>
      <color theme="1"/>
      <name val="仿宋_GB2312"/>
      <charset val="134"/>
    </font>
    <font>
      <b/>
      <sz val="10"/>
      <name val="宋体"/>
      <charset val="134"/>
    </font>
    <font>
      <b/>
      <sz val="10"/>
      <name val="黑体"/>
      <charset val="134"/>
    </font>
    <font>
      <sz val="10"/>
      <name val="宋体"/>
      <charset val="134"/>
      <scheme val="minor"/>
    </font>
    <font>
      <b/>
      <sz val="10"/>
      <name val="宋体"/>
      <charset val="134"/>
      <scheme val="minor"/>
    </font>
    <font>
      <sz val="8"/>
      <name val="宋体"/>
      <charset val="134"/>
    </font>
    <font>
      <sz val="8"/>
      <color rgb="FF000000"/>
      <name val="黑体"/>
      <charset val="134"/>
    </font>
    <font>
      <sz val="8"/>
      <name val="黑体"/>
      <charset val="134"/>
    </font>
    <font>
      <sz val="8"/>
      <color rgb="FF000000"/>
      <name val="宋体"/>
      <charset val="134"/>
      <scheme val="minor"/>
    </font>
    <font>
      <sz val="8"/>
      <color rgb="FF000000"/>
      <name val="宋体"/>
      <charset val="134"/>
    </font>
    <font>
      <sz val="8"/>
      <color theme="1"/>
      <name val="宋体"/>
      <charset val="134"/>
      <scheme val="minor"/>
    </font>
    <font>
      <sz val="8"/>
      <name val="宋体"/>
      <charset val="134"/>
      <scheme val="minor"/>
    </font>
    <font>
      <sz val="8"/>
      <color rgb="FF000000"/>
      <name val="仿宋_GB2312"/>
      <charset val="134"/>
    </font>
    <font>
      <sz val="9"/>
      <color theme="1"/>
      <name val="宋体"/>
      <charset val="134"/>
      <scheme val="minor"/>
    </font>
    <font>
      <b/>
      <sz val="11"/>
      <color theme="1"/>
      <name val="宋体"/>
      <charset val="134"/>
      <scheme val="minor"/>
    </font>
    <font>
      <sz val="9"/>
      <name val="宋体"/>
      <charset val="134"/>
    </font>
    <font>
      <b/>
      <sz val="12"/>
      <color theme="1"/>
      <name val="宋体"/>
      <charset val="134"/>
    </font>
    <font>
      <sz val="16"/>
      <name val="黑体"/>
      <charset val="134"/>
    </font>
    <font>
      <b/>
      <sz val="11"/>
      <name val="宋体"/>
      <charset val="134"/>
    </font>
    <font>
      <sz val="11"/>
      <name val="宋体"/>
      <charset val="134"/>
    </font>
    <font>
      <sz val="10"/>
      <color theme="1"/>
      <name val="宋体"/>
      <charset val="134"/>
    </font>
    <font>
      <b/>
      <sz val="14"/>
      <name val="仿宋"/>
      <charset val="134"/>
    </font>
    <font>
      <sz val="11"/>
      <name val="仿宋"/>
      <charset val="134"/>
    </font>
    <font>
      <sz val="6"/>
      <name val="黑体"/>
      <charset val="134"/>
    </font>
    <font>
      <sz val="8"/>
      <color rgb="FF000000"/>
      <name val="宋体"/>
      <charset val="134"/>
      <scheme val="major"/>
    </font>
    <font>
      <sz val="8"/>
      <color indexed="8"/>
      <name val="宋体"/>
      <charset val="134"/>
      <scheme val="minor"/>
    </font>
    <font>
      <sz val="8"/>
      <color indexed="8"/>
      <name val="宋体"/>
      <charset val="134"/>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0"/>
      <color indexed="8"/>
      <name val="微软雅黑"/>
      <charset val="134"/>
    </font>
    <font>
      <sz val="8"/>
      <name val="Calibri"/>
      <charset val="0"/>
    </font>
  </fonts>
  <fills count="3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8" fillId="0" borderId="0" applyFont="0" applyFill="0" applyBorder="0" applyAlignment="0" applyProtection="0">
      <alignment vertical="center"/>
    </xf>
    <xf numFmtId="0" fontId="57" fillId="20" borderId="0" applyNumberFormat="0" applyBorder="0" applyAlignment="0" applyProtection="0">
      <alignment vertical="center"/>
    </xf>
    <xf numFmtId="0" fontId="64" fillId="14" borderId="12"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57" fillId="18" borderId="0" applyNumberFormat="0" applyBorder="0" applyAlignment="0" applyProtection="0">
      <alignment vertical="center"/>
    </xf>
    <xf numFmtId="0" fontId="59" fillId="10" borderId="0" applyNumberFormat="0" applyBorder="0" applyAlignment="0" applyProtection="0">
      <alignment vertical="center"/>
    </xf>
    <xf numFmtId="43" fontId="18" fillId="0" borderId="0" applyFont="0" applyFill="0" applyBorder="0" applyAlignment="0" applyProtection="0">
      <alignment vertical="center"/>
    </xf>
    <xf numFmtId="0" fontId="60" fillId="23" borderId="0" applyNumberFormat="0" applyBorder="0" applyAlignment="0" applyProtection="0">
      <alignment vertical="center"/>
    </xf>
    <xf numFmtId="0" fontId="68" fillId="0" borderId="0" applyNumberFormat="0" applyFill="0" applyBorder="0" applyAlignment="0" applyProtection="0">
      <alignment vertical="center"/>
    </xf>
    <xf numFmtId="9" fontId="18" fillId="0" borderId="0" applyFont="0" applyFill="0" applyBorder="0" applyAlignment="0" applyProtection="0">
      <alignment vertical="center"/>
    </xf>
    <xf numFmtId="0" fontId="63" fillId="0" borderId="0" applyNumberFormat="0" applyFill="0" applyBorder="0" applyAlignment="0" applyProtection="0">
      <alignment vertical="center"/>
    </xf>
    <xf numFmtId="0" fontId="18" fillId="13" borderId="11" applyNumberFormat="0" applyFont="0" applyAlignment="0" applyProtection="0">
      <alignment vertical="center"/>
    </xf>
    <xf numFmtId="0" fontId="60" fillId="22"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5" fillId="0" borderId="14" applyNumberFormat="0" applyFill="0" applyAlignment="0" applyProtection="0">
      <alignment vertical="center"/>
    </xf>
    <xf numFmtId="0" fontId="66" fillId="0" borderId="14" applyNumberFormat="0" applyFill="0" applyAlignment="0" applyProtection="0">
      <alignment vertical="center"/>
    </xf>
    <xf numFmtId="0" fontId="60" fillId="25" borderId="0" applyNumberFormat="0" applyBorder="0" applyAlignment="0" applyProtection="0">
      <alignment vertical="center"/>
    </xf>
    <xf numFmtId="0" fontId="61" fillId="0" borderId="10" applyNumberFormat="0" applyFill="0" applyAlignment="0" applyProtection="0">
      <alignment vertical="center"/>
    </xf>
    <xf numFmtId="0" fontId="60" fillId="29" borderId="0" applyNumberFormat="0" applyBorder="0" applyAlignment="0" applyProtection="0">
      <alignment vertical="center"/>
    </xf>
    <xf numFmtId="0" fontId="74" fillId="27" borderId="17" applyNumberFormat="0" applyAlignment="0" applyProtection="0">
      <alignment vertical="center"/>
    </xf>
    <xf numFmtId="0" fontId="69" fillId="27" borderId="12" applyNumberFormat="0" applyAlignment="0" applyProtection="0">
      <alignment vertical="center"/>
    </xf>
    <xf numFmtId="0" fontId="73" fillId="28" borderId="16" applyNumberFormat="0" applyAlignment="0" applyProtection="0">
      <alignment vertical="center"/>
    </xf>
    <xf numFmtId="0" fontId="57" fillId="17" borderId="0" applyNumberFormat="0" applyBorder="0" applyAlignment="0" applyProtection="0">
      <alignment vertical="center"/>
    </xf>
    <xf numFmtId="0" fontId="60" fillId="12" borderId="0" applyNumberFormat="0" applyBorder="0" applyAlignment="0" applyProtection="0">
      <alignment vertical="center"/>
    </xf>
    <xf numFmtId="0" fontId="65" fillId="0" borderId="13" applyNumberFormat="0" applyFill="0" applyAlignment="0" applyProtection="0">
      <alignment vertical="center"/>
    </xf>
    <xf numFmtId="0" fontId="72" fillId="0" borderId="15" applyNumberFormat="0" applyFill="0" applyAlignment="0" applyProtection="0">
      <alignment vertical="center"/>
    </xf>
    <xf numFmtId="0" fontId="58" fillId="9" borderId="0" applyNumberFormat="0" applyBorder="0" applyAlignment="0" applyProtection="0">
      <alignment vertical="center"/>
    </xf>
    <xf numFmtId="0" fontId="67" fillId="24" borderId="0" applyNumberFormat="0" applyBorder="0" applyAlignment="0" applyProtection="0">
      <alignment vertical="center"/>
    </xf>
    <xf numFmtId="0" fontId="57" fillId="32" borderId="0" applyNumberFormat="0" applyBorder="0" applyAlignment="0" applyProtection="0">
      <alignment vertical="center"/>
    </xf>
    <xf numFmtId="0" fontId="60" fillId="11" borderId="0" applyNumberFormat="0" applyBorder="0" applyAlignment="0" applyProtection="0">
      <alignment vertical="center"/>
    </xf>
    <xf numFmtId="0" fontId="57" fillId="15" borderId="0" applyNumberFormat="0" applyBorder="0" applyAlignment="0" applyProtection="0">
      <alignment vertical="center"/>
    </xf>
    <xf numFmtId="0" fontId="57" fillId="8" borderId="0" applyNumberFormat="0" applyBorder="0" applyAlignment="0" applyProtection="0">
      <alignment vertical="center"/>
    </xf>
    <xf numFmtId="0" fontId="57" fillId="26" borderId="0" applyNumberFormat="0" applyBorder="0" applyAlignment="0" applyProtection="0">
      <alignment vertical="center"/>
    </xf>
    <xf numFmtId="0" fontId="57" fillId="31" borderId="0" applyNumberFormat="0" applyBorder="0" applyAlignment="0" applyProtection="0">
      <alignment vertical="center"/>
    </xf>
    <xf numFmtId="0" fontId="60" fillId="35" borderId="0" applyNumberFormat="0" applyBorder="0" applyAlignment="0" applyProtection="0">
      <alignment vertical="center"/>
    </xf>
    <xf numFmtId="0" fontId="60" fillId="16" borderId="0" applyNumberFormat="0" applyBorder="0" applyAlignment="0" applyProtection="0">
      <alignment vertical="center"/>
    </xf>
    <xf numFmtId="0" fontId="57" fillId="34" borderId="0" applyNumberFormat="0" applyBorder="0" applyAlignment="0" applyProtection="0">
      <alignment vertical="center"/>
    </xf>
    <xf numFmtId="0" fontId="57" fillId="30" borderId="0" applyNumberFormat="0" applyBorder="0" applyAlignment="0" applyProtection="0">
      <alignment vertical="center"/>
    </xf>
    <xf numFmtId="0" fontId="60" fillId="37" borderId="0" applyNumberFormat="0" applyBorder="0" applyAlignment="0" applyProtection="0">
      <alignment vertical="center"/>
    </xf>
    <xf numFmtId="0" fontId="57" fillId="21" borderId="0" applyNumberFormat="0" applyBorder="0" applyAlignment="0" applyProtection="0">
      <alignment vertical="center"/>
    </xf>
    <xf numFmtId="0" fontId="60" fillId="19" borderId="0" applyNumberFormat="0" applyBorder="0" applyAlignment="0" applyProtection="0">
      <alignment vertical="center"/>
    </xf>
    <xf numFmtId="0" fontId="60" fillId="33" borderId="0" applyNumberFormat="0" applyBorder="0" applyAlignment="0" applyProtection="0">
      <alignment vertical="center"/>
    </xf>
    <xf numFmtId="0" fontId="57" fillId="36" borderId="0" applyNumberFormat="0" applyBorder="0" applyAlignment="0" applyProtection="0">
      <alignment vertical="center"/>
    </xf>
    <xf numFmtId="0" fontId="60" fillId="38" borderId="0" applyNumberFormat="0" applyBorder="0" applyAlignment="0" applyProtection="0">
      <alignment vertical="center"/>
    </xf>
    <xf numFmtId="0" fontId="0" fillId="0" borderId="0">
      <alignment vertical="center"/>
    </xf>
    <xf numFmtId="0" fontId="18" fillId="0" borderId="0">
      <alignment vertical="center"/>
    </xf>
  </cellStyleXfs>
  <cellXfs count="21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wrapText="1"/>
    </xf>
    <xf numFmtId="177"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177" fontId="8" fillId="0" borderId="0" xfId="0" applyNumberFormat="1" applyFont="1" applyFill="1" applyAlignment="1">
      <alignment horizontal="center" vertical="center" wrapText="1"/>
    </xf>
    <xf numFmtId="0" fontId="1" fillId="0" borderId="5" xfId="0"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3"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6" fillId="0" borderId="5" xfId="0" applyNumberFormat="1" applyFont="1" applyFill="1" applyBorder="1" applyAlignment="1">
      <alignment horizontal="center" vertical="center" wrapText="1"/>
    </xf>
    <xf numFmtId="0" fontId="0" fillId="0" borderId="0" xfId="0" applyFill="1">
      <alignment vertical="center"/>
    </xf>
    <xf numFmtId="0" fontId="17" fillId="0" borderId="0" xfId="0" applyFont="1" applyFill="1" applyAlignment="1">
      <alignment horizontal="center" vertical="center"/>
    </xf>
    <xf numFmtId="0" fontId="18" fillId="2" borderId="0" xfId="0" applyFont="1" applyFill="1" applyAlignment="1">
      <alignment vertical="center"/>
    </xf>
    <xf numFmtId="0" fontId="18" fillId="3" borderId="0" xfId="0" applyFont="1" applyFill="1" applyAlignment="1">
      <alignment vertical="center"/>
    </xf>
    <xf numFmtId="0" fontId="18" fillId="4" borderId="0" xfId="0" applyFont="1" applyFill="1" applyAlignment="1">
      <alignment vertical="center"/>
    </xf>
    <xf numFmtId="0" fontId="12" fillId="4" borderId="0" xfId="0" applyFont="1" applyFill="1" applyAlignment="1">
      <alignment horizontal="center" vertical="center"/>
    </xf>
    <xf numFmtId="0" fontId="18" fillId="5" borderId="0" xfId="0" applyFont="1" applyFill="1" applyAlignment="1">
      <alignment vertical="center"/>
    </xf>
    <xf numFmtId="0" fontId="12" fillId="5" borderId="0" xfId="0" applyFont="1" applyFill="1" applyAlignment="1">
      <alignment horizontal="center" vertical="center"/>
    </xf>
    <xf numFmtId="0" fontId="18" fillId="6" borderId="0" xfId="0" applyFont="1" applyFill="1" applyAlignment="1">
      <alignment vertical="center"/>
    </xf>
    <xf numFmtId="0" fontId="12" fillId="6" borderId="0" xfId="0" applyFont="1" applyFill="1" applyAlignment="1">
      <alignment horizontal="center" vertical="center"/>
    </xf>
    <xf numFmtId="0" fontId="12" fillId="2" borderId="0" xfId="0" applyFont="1" applyFill="1" applyAlignment="1">
      <alignment horizontal="center" vertical="center"/>
    </xf>
    <xf numFmtId="0" fontId="19" fillId="2" borderId="0" xfId="0" applyFont="1" applyFill="1" applyAlignment="1">
      <alignment horizontal="center" vertical="center"/>
    </xf>
    <xf numFmtId="0" fontId="0" fillId="3" borderId="0" xfId="0" applyFont="1" applyFill="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0" fillId="4" borderId="0" xfId="0" applyFont="1" applyFill="1" applyBorder="1" applyAlignment="1">
      <alignment vertical="center" wrapText="1"/>
    </xf>
    <xf numFmtId="0" fontId="0" fillId="6" borderId="0" xfId="0"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wrapText="1"/>
    </xf>
    <xf numFmtId="0" fontId="0"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17"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Alignment="1">
      <alignment horizontal="center" vertical="center" wrapText="1"/>
    </xf>
    <xf numFmtId="0" fontId="14" fillId="0" borderId="0" xfId="0" applyFont="1" applyFill="1" applyAlignment="1">
      <alignment horizontal="center" vertical="center" wrapText="1"/>
    </xf>
    <xf numFmtId="0" fontId="22"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19" fillId="4" borderId="5" xfId="0" applyFont="1" applyFill="1" applyBorder="1" applyAlignment="1">
      <alignment horizontal="center" vertical="center"/>
    </xf>
    <xf numFmtId="0" fontId="19" fillId="4" borderId="5" xfId="0" applyFont="1" applyFill="1" applyBorder="1" applyAlignment="1">
      <alignment horizontal="center" vertical="center" wrapText="1"/>
    </xf>
    <xf numFmtId="0" fontId="0" fillId="0" borderId="0" xfId="0" applyFont="1" applyFill="1" applyAlignment="1">
      <alignment horizontal="center" vertical="center" wrapText="1"/>
    </xf>
    <xf numFmtId="177" fontId="24"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77" fontId="3" fillId="3" borderId="5" xfId="0" applyNumberFormat="1" applyFont="1" applyFill="1" applyBorder="1" applyAlignment="1">
      <alignment horizontal="center" vertical="center" wrapText="1"/>
    </xf>
    <xf numFmtId="177" fontId="24"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177" fontId="19" fillId="4" borderId="5" xfId="0" applyNumberFormat="1" applyFont="1" applyFill="1" applyBorder="1" applyAlignment="1">
      <alignment horizontal="center" vertical="center"/>
    </xf>
    <xf numFmtId="0" fontId="12" fillId="4" borderId="5" xfId="0" applyFont="1" applyFill="1" applyBorder="1" applyAlignment="1">
      <alignment horizontal="center" vertical="center"/>
    </xf>
    <xf numFmtId="0" fontId="12" fillId="4" borderId="5" xfId="0" applyFont="1" applyFill="1" applyBorder="1" applyAlignment="1">
      <alignment horizontal="center" vertical="center" wrapText="1"/>
    </xf>
    <xf numFmtId="176" fontId="27" fillId="4" borderId="5" xfId="0" applyNumberFormat="1" applyFont="1" applyFill="1" applyBorder="1" applyAlignment="1">
      <alignment horizontal="center" vertical="center" shrinkToFit="1"/>
    </xf>
    <xf numFmtId="177" fontId="3" fillId="4" borderId="5" xfId="0" applyNumberFormat="1"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8" xfId="0" applyFont="1" applyFill="1" applyBorder="1" applyAlignment="1">
      <alignment horizontal="center" vertical="center" wrapText="1"/>
    </xf>
    <xf numFmtId="0" fontId="18" fillId="5" borderId="5" xfId="0" applyFont="1" applyFill="1" applyBorder="1" applyAlignment="1">
      <alignment horizontal="center" vertical="center"/>
    </xf>
    <xf numFmtId="177" fontId="24" fillId="5" borderId="5"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177" fontId="12" fillId="5" borderId="5" xfId="0" applyNumberFormat="1" applyFont="1" applyFill="1" applyBorder="1" applyAlignment="1">
      <alignment horizontal="center" vertical="center"/>
    </xf>
    <xf numFmtId="176" fontId="28" fillId="5" borderId="5" xfId="0" applyNumberFormat="1" applyFont="1" applyFill="1" applyBorder="1" applyAlignment="1">
      <alignment horizontal="center" vertical="center" shrinkToFi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2" fontId="30" fillId="6" borderId="5" xfId="0" applyNumberFormat="1" applyFont="1" applyFill="1" applyBorder="1" applyAlignment="1">
      <alignment horizontal="center" vertical="center" wrapText="1"/>
    </xf>
    <xf numFmtId="2" fontId="12" fillId="6" borderId="5" xfId="0" applyNumberFormat="1" applyFont="1" applyFill="1" applyBorder="1" applyAlignment="1">
      <alignment horizontal="center" vertical="center" wrapText="1"/>
    </xf>
    <xf numFmtId="177" fontId="30" fillId="6" borderId="5" xfId="0" applyNumberFormat="1" applyFont="1" applyFill="1" applyBorder="1" applyAlignment="1">
      <alignment horizontal="center" vertical="center"/>
    </xf>
    <xf numFmtId="177" fontId="12" fillId="6" borderId="5" xfId="0" applyNumberFormat="1" applyFont="1" applyFill="1" applyBorder="1" applyAlignment="1">
      <alignment horizontal="center" vertical="center"/>
    </xf>
    <xf numFmtId="177" fontId="24" fillId="6" borderId="5" xfId="0" applyNumberFormat="1" applyFont="1" applyFill="1" applyBorder="1" applyAlignment="1">
      <alignment horizontal="center" vertical="center" wrapText="1"/>
    </xf>
    <xf numFmtId="177" fontId="3" fillId="6"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77" fontId="19" fillId="2" borderId="5" xfId="0" applyNumberFormat="1" applyFont="1" applyFill="1" applyBorder="1" applyAlignment="1">
      <alignment horizontal="center" vertical="center" wrapText="1"/>
    </xf>
    <xf numFmtId="0" fontId="31" fillId="3"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177" fontId="32" fillId="4" borderId="5" xfId="0" applyNumberFormat="1" applyFont="1" applyFill="1" applyBorder="1" applyAlignment="1">
      <alignment horizontal="center" vertical="center" wrapText="1"/>
    </xf>
    <xf numFmtId="177" fontId="20" fillId="4" borderId="5" xfId="0" applyNumberFormat="1" applyFont="1" applyFill="1" applyBorder="1" applyAlignment="1">
      <alignment horizontal="center" vertical="center"/>
    </xf>
    <xf numFmtId="0" fontId="34" fillId="4" borderId="5" xfId="0" applyFont="1" applyFill="1" applyBorder="1" applyAlignment="1">
      <alignment horizontal="center" vertical="center" wrapText="1"/>
    </xf>
    <xf numFmtId="177" fontId="20" fillId="4" borderId="5" xfId="0" applyNumberFormat="1"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36" fillId="6" borderId="5"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1" fillId="6" borderId="5" xfId="0" applyFont="1" applyFill="1" applyBorder="1" applyAlignment="1">
      <alignment horizontal="center" vertical="center" wrapText="1"/>
    </xf>
    <xf numFmtId="0" fontId="38" fillId="6" borderId="5" xfId="50" applyFont="1" applyFill="1" applyBorder="1" applyAlignment="1">
      <alignment horizontal="center" vertical="center" wrapText="1"/>
    </xf>
    <xf numFmtId="0" fontId="42" fillId="6" borderId="5"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43" fillId="0" borderId="5"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5" fillId="0" borderId="5" xfId="0" applyFont="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0" borderId="5" xfId="49" applyFont="1" applyBorder="1" applyAlignment="1">
      <alignment horizontal="center" vertical="center" wrapText="1"/>
    </xf>
    <xf numFmtId="178" fontId="45" fillId="0" borderId="5" xfId="0" applyNumberFormat="1" applyFont="1" applyFill="1" applyBorder="1" applyAlignment="1">
      <alignment horizontal="center" vertical="center" wrapText="1"/>
    </xf>
    <xf numFmtId="0" fontId="43" fillId="0" borderId="5" xfId="0" applyFont="1" applyFill="1" applyBorder="1" applyAlignment="1">
      <alignment horizontal="justify" vertical="center" wrapText="1"/>
    </xf>
    <xf numFmtId="0" fontId="38" fillId="0" borderId="5" xfId="0" applyFont="1" applyFill="1" applyBorder="1" applyAlignment="1">
      <alignment vertical="center" wrapText="1"/>
    </xf>
    <xf numFmtId="179" fontId="45" fillId="0" borderId="5" xfId="0" applyNumberFormat="1" applyFont="1" applyBorder="1" applyAlignment="1">
      <alignment horizontal="center" vertical="center" wrapText="1"/>
    </xf>
    <xf numFmtId="0" fontId="45" fillId="0" borderId="5" xfId="0" applyFont="1" applyBorder="1" applyAlignment="1">
      <alignment vertical="center" wrapText="1"/>
    </xf>
    <xf numFmtId="179" fontId="45" fillId="0" borderId="5" xfId="0" applyNumberFormat="1" applyFont="1" applyFill="1" applyBorder="1" applyAlignment="1">
      <alignment horizontal="center" vertical="center" wrapText="1"/>
    </xf>
    <xf numFmtId="49" fontId="45" fillId="0" borderId="5" xfId="0" applyNumberFormat="1" applyFont="1" applyBorder="1" applyAlignment="1">
      <alignment vertical="center" wrapText="1"/>
    </xf>
    <xf numFmtId="0" fontId="45" fillId="0" borderId="5" xfId="0" applyFont="1" applyFill="1" applyBorder="1" applyAlignment="1">
      <alignment vertical="center" wrapText="1"/>
    </xf>
    <xf numFmtId="177" fontId="45" fillId="0" borderId="5" xfId="0" applyNumberFormat="1" applyFont="1" applyBorder="1" applyAlignment="1">
      <alignment horizontal="center" vertical="center" wrapText="1"/>
    </xf>
    <xf numFmtId="179" fontId="45" fillId="7" borderId="9" xfId="0" applyNumberFormat="1" applyFont="1" applyFill="1" applyBorder="1" applyAlignment="1">
      <alignment horizontal="center" vertical="center" wrapText="1"/>
    </xf>
    <xf numFmtId="0" fontId="45" fillId="0" borderId="5" xfId="0" applyFont="1" applyBorder="1" applyAlignment="1">
      <alignment horizontal="left" vertical="center" wrapText="1"/>
    </xf>
    <xf numFmtId="179" fontId="45" fillId="0" borderId="5" xfId="0" applyNumberFormat="1" applyFont="1" applyFill="1" applyBorder="1" applyAlignment="1">
      <alignment horizontal="center" vertical="center"/>
    </xf>
    <xf numFmtId="0" fontId="46" fillId="7" borderId="6"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6" fillId="7" borderId="8" xfId="0" applyFont="1" applyFill="1" applyBorder="1" applyAlignment="1">
      <alignment horizontal="center" vertical="center" wrapText="1"/>
    </xf>
    <xf numFmtId="0" fontId="21" fillId="0" borderId="5" xfId="0" applyFont="1" applyBorder="1" applyAlignment="1">
      <alignment horizontal="center" vertical="center" wrapText="1"/>
    </xf>
    <xf numFmtId="0" fontId="0" fillId="0" borderId="5" xfId="0" applyFill="1" applyBorder="1" applyAlignment="1">
      <alignment horizontal="center" vertical="center" wrapText="1"/>
    </xf>
    <xf numFmtId="0" fontId="47" fillId="0" borderId="5" xfId="0" applyFont="1" applyFill="1" applyBorder="1" applyAlignment="1">
      <alignment horizontal="center" vertical="center" wrapText="1"/>
    </xf>
    <xf numFmtId="0" fontId="48"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28" fillId="0" borderId="5" xfId="0" applyFont="1" applyFill="1" applyBorder="1" applyAlignment="1">
      <alignment horizontal="center" vertical="center" wrapText="1"/>
    </xf>
    <xf numFmtId="0" fontId="50" fillId="7" borderId="5" xfId="0" applyFont="1" applyFill="1" applyBorder="1" applyAlignment="1">
      <alignment horizontal="center" vertical="center" wrapText="1"/>
    </xf>
    <xf numFmtId="0" fontId="38" fillId="0" borderId="5" xfId="0" applyFont="1" applyFill="1" applyBorder="1" applyAlignment="1">
      <alignment horizontal="justify" vertical="center" wrapText="1"/>
    </xf>
    <xf numFmtId="177" fontId="49" fillId="0" borderId="5" xfId="0" applyNumberFormat="1" applyFont="1" applyBorder="1" applyAlignment="1">
      <alignment horizontal="center" vertical="center" wrapText="1"/>
    </xf>
    <xf numFmtId="0" fontId="49" fillId="0" borderId="5" xfId="0" applyFont="1" applyFill="1" applyBorder="1" applyAlignment="1">
      <alignment horizontal="center" vertical="center" wrapText="1"/>
    </xf>
    <xf numFmtId="177" fontId="0" fillId="0" borderId="5" xfId="0" applyNumberFormat="1" applyBorder="1" applyAlignment="1">
      <alignment horizontal="center" vertical="center" wrapText="1"/>
    </xf>
    <xf numFmtId="0" fontId="51" fillId="0" borderId="5" xfId="0" applyFont="1" applyBorder="1" applyAlignment="1">
      <alignment horizontal="center" vertical="center" wrapText="1"/>
    </xf>
    <xf numFmtId="0" fontId="52" fillId="0" borderId="5" xfId="0" applyFont="1" applyBorder="1" applyAlignment="1">
      <alignment horizontal="center" vertical="center" wrapTex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5" xfId="50" applyFont="1" applyBorder="1" applyAlignment="1">
      <alignment horizontal="center" vertical="center" wrapText="1"/>
    </xf>
    <xf numFmtId="0" fontId="41" fillId="0" borderId="5" xfId="50" applyFont="1" applyFill="1" applyBorder="1" applyAlignment="1">
      <alignment horizontal="center" vertical="center" wrapText="1"/>
    </xf>
    <xf numFmtId="0" fontId="55" fillId="0" borderId="5" xfId="0" applyFont="1" applyFill="1" applyBorder="1" applyAlignment="1">
      <alignment horizontal="center" vertical="center" wrapText="1"/>
    </xf>
    <xf numFmtId="0" fontId="35" fillId="0" borderId="5" xfId="50" applyFont="1" applyFill="1" applyBorder="1" applyAlignment="1">
      <alignment horizontal="center" vertical="center" wrapText="1"/>
    </xf>
    <xf numFmtId="0" fontId="56" fillId="0" borderId="5"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38" fillId="0" borderId="5" xfId="0" applyFont="1" applyFill="1" applyBorder="1" applyAlignment="1">
      <alignment horizontal="center" vertical="top" wrapText="1"/>
    </xf>
    <xf numFmtId="0" fontId="38" fillId="0" borderId="5" xfId="0" applyFont="1" applyFill="1" applyBorder="1" applyAlignment="1">
      <alignment horizontal="justify"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6" Type="http://schemas.openxmlformats.org/officeDocument/2006/relationships/customXml" Target="../ink/ink6.xml"/><Relationship Id="rId5" Type="http://schemas.openxmlformats.org/officeDocument/2006/relationships/customXml" Target="../ink/ink5.xml"/><Relationship Id="rId4" Type="http://schemas.openxmlformats.org/officeDocument/2006/relationships/customXml" Target="../ink/ink4.xml"/><Relationship Id="rId3" Type="http://schemas.openxmlformats.org/officeDocument/2006/relationships/customXml" Target="../ink/ink3.xml"/><Relationship Id="rId2" Type="http://schemas.openxmlformats.org/officeDocument/2006/relationships/customXml" Target="../ink/ink2.xml"/><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3" Type="http://schemas.openxmlformats.org/officeDocument/2006/relationships/customXml" Target="../ink/ink9.xml"/><Relationship Id="rId2" Type="http://schemas.openxmlformats.org/officeDocument/2006/relationships/customXml" Target="../ink/ink8.xml"/><Relationship Id="rId1" Type="http://schemas.openxmlformats.org/officeDocument/2006/relationships/customXml" Target="../ink/ink7.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617220</xdr:colOff>
      <xdr:row>1010</xdr:row>
      <xdr:rowOff>95250</xdr:rowOff>
    </xdr:from>
    <xdr:to>
      <xdr:col>8</xdr:col>
      <xdr:colOff>617220</xdr:colOff>
      <xdr:row>1010</xdr:row>
      <xdr:rowOff>107315</xdr:rowOff>
    </xdr:to>
    <xdr:contentPart xmlns:xdr14="http://schemas.microsoft.com/office/excel/2010/spreadsheetDrawing" r:id="rId1">
      <xdr14:nvContentPartPr>
        <xdr14:cNvPr id="2" name="墨迹 1"/>
        <xdr14:cNvContentPartPr/>
      </xdr14:nvContentPartPr>
      <xdr14:nvPr/>
      <xdr14:xfrm>
        <a:off x="8172450" y="787815925"/>
        <a:ext cx="0" cy="12065"/>
      </xdr14:xfrm>
    </xdr:contentPart>
    <xdr:clientData/>
  </xdr:twoCellAnchor>
  <xdr:twoCellAnchor>
    <xdr:from>
      <xdr:col>8</xdr:col>
      <xdr:colOff>617220</xdr:colOff>
      <xdr:row>1010</xdr:row>
      <xdr:rowOff>95250</xdr:rowOff>
    </xdr:from>
    <xdr:to>
      <xdr:col>8</xdr:col>
      <xdr:colOff>617220</xdr:colOff>
      <xdr:row>1010</xdr:row>
      <xdr:rowOff>107315</xdr:rowOff>
    </xdr:to>
    <xdr:contentPart xmlns:xdr14="http://schemas.microsoft.com/office/excel/2010/spreadsheetDrawing" r:id="rId2">
      <xdr14:nvContentPartPr>
        <xdr14:cNvPr id="3" name="墨迹 2"/>
        <xdr14:cNvContentPartPr/>
      </xdr14:nvContentPartPr>
      <xdr14:nvPr/>
      <xdr14:xfrm>
        <a:off x="8172450" y="787815925"/>
        <a:ext cx="0" cy="12065"/>
      </xdr14:xfrm>
    </xdr:contentPart>
    <xdr:clientData/>
  </xdr:twoCellAnchor>
  <xdr:twoCellAnchor>
    <xdr:from>
      <xdr:col>8</xdr:col>
      <xdr:colOff>617220</xdr:colOff>
      <xdr:row>1010</xdr:row>
      <xdr:rowOff>95250</xdr:rowOff>
    </xdr:from>
    <xdr:to>
      <xdr:col>8</xdr:col>
      <xdr:colOff>617220</xdr:colOff>
      <xdr:row>1010</xdr:row>
      <xdr:rowOff>107315</xdr:rowOff>
    </xdr:to>
    <xdr:contentPart xmlns:xdr14="http://schemas.microsoft.com/office/excel/2010/spreadsheetDrawing" r:id="rId3">
      <xdr14:nvContentPartPr>
        <xdr14:cNvPr id="4" name="墨迹 3"/>
        <xdr14:cNvContentPartPr/>
      </xdr14:nvContentPartPr>
      <xdr14:nvPr/>
      <xdr14:xfrm>
        <a:off x="8172450" y="787815925"/>
        <a:ext cx="0" cy="12065"/>
      </xdr14:xfrm>
    </xdr:contentPart>
    <xdr:clientData/>
  </xdr:twoCellAnchor>
  <xdr:twoCellAnchor>
    <xdr:from>
      <xdr:col>8</xdr:col>
      <xdr:colOff>617220</xdr:colOff>
      <xdr:row>1247</xdr:row>
      <xdr:rowOff>95250</xdr:rowOff>
    </xdr:from>
    <xdr:to>
      <xdr:col>8</xdr:col>
      <xdr:colOff>617220</xdr:colOff>
      <xdr:row>1247</xdr:row>
      <xdr:rowOff>107315</xdr:rowOff>
    </xdr:to>
    <xdr:contentPart xmlns:xdr14="http://schemas.microsoft.com/office/excel/2010/spreadsheetDrawing" r:id="rId4">
      <xdr14:nvContentPartPr>
        <xdr14:cNvPr id="5" name="墨迹 4"/>
        <xdr14:cNvContentPartPr/>
      </xdr14:nvContentPartPr>
      <xdr14:nvPr/>
      <xdr14:xfrm>
        <a:off x="8172450" y="919079950"/>
        <a:ext cx="0" cy="12065"/>
      </xdr14:xfrm>
    </xdr:contentPart>
    <xdr:clientData/>
  </xdr:twoCellAnchor>
  <xdr:twoCellAnchor>
    <xdr:from>
      <xdr:col>8</xdr:col>
      <xdr:colOff>617220</xdr:colOff>
      <xdr:row>1247</xdr:row>
      <xdr:rowOff>95250</xdr:rowOff>
    </xdr:from>
    <xdr:to>
      <xdr:col>8</xdr:col>
      <xdr:colOff>617220</xdr:colOff>
      <xdr:row>1247</xdr:row>
      <xdr:rowOff>107315</xdr:rowOff>
    </xdr:to>
    <xdr:contentPart xmlns:xdr14="http://schemas.microsoft.com/office/excel/2010/spreadsheetDrawing" r:id="rId5">
      <xdr14:nvContentPartPr>
        <xdr14:cNvPr id="6" name="墨迹 5"/>
        <xdr14:cNvContentPartPr/>
      </xdr14:nvContentPartPr>
      <xdr14:nvPr/>
      <xdr14:xfrm>
        <a:off x="8172450" y="919079950"/>
        <a:ext cx="0" cy="12065"/>
      </xdr14:xfrm>
    </xdr:contentPart>
    <xdr:clientData/>
  </xdr:twoCellAnchor>
  <xdr:twoCellAnchor>
    <xdr:from>
      <xdr:col>8</xdr:col>
      <xdr:colOff>617220</xdr:colOff>
      <xdr:row>1247</xdr:row>
      <xdr:rowOff>95250</xdr:rowOff>
    </xdr:from>
    <xdr:to>
      <xdr:col>8</xdr:col>
      <xdr:colOff>617220</xdr:colOff>
      <xdr:row>1247</xdr:row>
      <xdr:rowOff>107315</xdr:rowOff>
    </xdr:to>
    <xdr:contentPart xmlns:xdr14="http://schemas.microsoft.com/office/excel/2010/spreadsheetDrawing" r:id="rId6">
      <xdr14:nvContentPartPr>
        <xdr14:cNvPr id="7" name="墨迹 6"/>
        <xdr14:cNvContentPartPr/>
      </xdr14:nvContentPartPr>
      <xdr14:nvPr/>
      <xdr14:xfrm>
        <a:off x="8172450" y="919079950"/>
        <a:ext cx="0" cy="12065"/>
      </xdr14:xfrm>
    </xdr:contentPart>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8</xdr:col>
      <xdr:colOff>617220</xdr:colOff>
      <xdr:row>5</xdr:row>
      <xdr:rowOff>95250</xdr:rowOff>
    </xdr:from>
    <xdr:to>
      <xdr:col>8</xdr:col>
      <xdr:colOff>617220</xdr:colOff>
      <xdr:row>5</xdr:row>
      <xdr:rowOff>107315</xdr:rowOff>
    </xdr:to>
    <xdr:contentPart xmlns:xdr14="http://schemas.microsoft.com/office/excel/2010/spreadsheetDrawing" r:id="rId1">
      <xdr14:nvContentPartPr>
        <xdr14:cNvPr id="2" name="墨迹 1"/>
        <xdr14:cNvContentPartPr/>
      </xdr14:nvContentPartPr>
      <xdr14:nvPr/>
      <xdr14:xfrm>
        <a:off x="8211820" y="2149475"/>
        <a:ext cx="0" cy="12065"/>
      </xdr14:xfrm>
    </xdr:contentPart>
    <xdr:clientData/>
  </xdr:twoCellAnchor>
  <xdr:twoCellAnchor>
    <xdr:from>
      <xdr:col>8</xdr:col>
      <xdr:colOff>617220</xdr:colOff>
      <xdr:row>5</xdr:row>
      <xdr:rowOff>95250</xdr:rowOff>
    </xdr:from>
    <xdr:to>
      <xdr:col>8</xdr:col>
      <xdr:colOff>617220</xdr:colOff>
      <xdr:row>5</xdr:row>
      <xdr:rowOff>107315</xdr:rowOff>
    </xdr:to>
    <xdr:contentPart xmlns:xdr14="http://schemas.microsoft.com/office/excel/2010/spreadsheetDrawing" r:id="rId2">
      <xdr14:nvContentPartPr>
        <xdr14:cNvPr id="3" name="墨迹 2"/>
        <xdr14:cNvContentPartPr/>
      </xdr14:nvContentPartPr>
      <xdr14:nvPr/>
      <xdr14:xfrm>
        <a:off x="8211820" y="2149475"/>
        <a:ext cx="0" cy="12065"/>
      </xdr14:xfrm>
    </xdr:contentPart>
    <xdr:clientData/>
  </xdr:twoCellAnchor>
  <xdr:twoCellAnchor>
    <xdr:from>
      <xdr:col>8</xdr:col>
      <xdr:colOff>617220</xdr:colOff>
      <xdr:row>5</xdr:row>
      <xdr:rowOff>95250</xdr:rowOff>
    </xdr:from>
    <xdr:to>
      <xdr:col>8</xdr:col>
      <xdr:colOff>617220</xdr:colOff>
      <xdr:row>5</xdr:row>
      <xdr:rowOff>107315</xdr:rowOff>
    </xdr:to>
    <xdr:contentPart xmlns:xdr14="http://schemas.microsoft.com/office/excel/2010/spreadsheetDrawing" r:id="rId3">
      <xdr14:nvContentPartPr>
        <xdr14:cNvPr id="4" name="墨迹 3"/>
        <xdr14:cNvContentPartPr/>
      </xdr14:nvContentPartPr>
      <xdr14:nvPr/>
      <xdr14:xfrm>
        <a:off x="8211820" y="2149475"/>
        <a:ext cx="0" cy="12065"/>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3956019" units="1/cm"/>
          <inkml:channelProperty channel="Y" name="resolution" value="0.0352777773956019"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3.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4.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3956019" units="1/cm"/>
          <inkml:channelProperty channel="Y" name="resolution" value="0.0352777773956019"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5.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6.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7.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3956019" units="1/cm"/>
          <inkml:channelProperty channel="Y" name="resolution" value="0.0352777773956019"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8.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ink/ink9.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8-11-23T07:08:58"/>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59800 9600 485,'30'12'163,"11"9"-23,10 10-23,9 9-22</inkml:trace>
</inkm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06"/>
  <sheetViews>
    <sheetView workbookViewId="0">
      <pane ySplit="4" topLeftCell="A5" activePane="bottomLeft" state="frozen"/>
      <selection/>
      <selection pane="bottomLeft" activeCell="J6" sqref="J6"/>
    </sheetView>
  </sheetViews>
  <sheetFormatPr defaultColWidth="9" defaultRowHeight="14.25"/>
  <cols>
    <col min="1" max="1" width="7.875" style="55" customWidth="1"/>
    <col min="2" max="2" width="11.25" style="55" customWidth="1"/>
    <col min="3" max="3" width="27" style="55" customWidth="1"/>
    <col min="4" max="4" width="13.2083333333333" style="55" customWidth="1"/>
    <col min="5" max="6" width="9" style="55"/>
    <col min="7" max="7" width="12.8166666666667" style="55" customWidth="1"/>
    <col min="8" max="8" width="9" style="55"/>
    <col min="9" max="9" width="38.5" style="55" customWidth="1"/>
    <col min="10" max="10" width="15.5" style="55" customWidth="1"/>
    <col min="11" max="11" width="11.625" style="55" customWidth="1"/>
    <col min="12" max="12" width="11.25" style="55" customWidth="1"/>
    <col min="13" max="13" width="33.75" style="55" customWidth="1"/>
    <col min="14" max="14" width="9" style="55"/>
    <col min="15" max="15" width="21.95" style="55" customWidth="1"/>
    <col min="16" max="16384" width="9" style="31"/>
  </cols>
  <sheetData>
    <row r="1" s="31" customFormat="1" ht="19.5" customHeight="1" spans="1:15">
      <c r="A1" s="1" t="s">
        <v>0</v>
      </c>
      <c r="B1" s="55"/>
      <c r="C1" s="55"/>
      <c r="D1" s="55"/>
      <c r="E1" s="55"/>
      <c r="F1" s="55"/>
      <c r="G1" s="55"/>
      <c r="H1" s="55"/>
      <c r="I1" s="55"/>
      <c r="J1" s="55"/>
      <c r="K1" s="55"/>
      <c r="L1" s="55"/>
      <c r="M1" s="55"/>
      <c r="N1" s="55"/>
      <c r="O1" s="55"/>
    </row>
    <row r="2" s="31" customFormat="1" ht="34.5" customHeight="1" spans="1:15">
      <c r="A2" s="56" t="s">
        <v>1</v>
      </c>
      <c r="B2" s="57"/>
      <c r="C2" s="57"/>
      <c r="D2" s="57"/>
      <c r="E2" s="57"/>
      <c r="F2" s="57"/>
      <c r="G2" s="57"/>
      <c r="H2" s="57"/>
      <c r="I2" s="57"/>
      <c r="J2" s="57"/>
      <c r="K2" s="57"/>
      <c r="L2" s="57"/>
      <c r="M2" s="57"/>
      <c r="N2" s="57"/>
      <c r="O2" s="57"/>
    </row>
    <row r="3" s="31" customFormat="1" spans="1:15">
      <c r="A3" s="55"/>
      <c r="B3" s="55"/>
      <c r="C3" s="55"/>
      <c r="D3" s="55"/>
      <c r="E3" s="55"/>
      <c r="F3" s="55"/>
      <c r="G3" s="55"/>
      <c r="H3" s="55"/>
      <c r="I3" s="55"/>
      <c r="J3" s="55"/>
      <c r="K3" s="77"/>
      <c r="L3" s="55"/>
      <c r="M3" s="55"/>
      <c r="N3" s="55"/>
      <c r="O3" s="55"/>
    </row>
    <row r="4" s="32" customFormat="1" ht="24" customHeight="1" spans="1:15">
      <c r="A4" s="58" t="s">
        <v>2</v>
      </c>
      <c r="B4" s="58" t="s">
        <v>3</v>
      </c>
      <c r="C4" s="58" t="s">
        <v>4</v>
      </c>
      <c r="D4" s="58" t="s">
        <v>5</v>
      </c>
      <c r="E4" s="58" t="s">
        <v>6</v>
      </c>
      <c r="F4" s="58" t="s">
        <v>7</v>
      </c>
      <c r="G4" s="58" t="s">
        <v>8</v>
      </c>
      <c r="H4" s="58" t="s">
        <v>9</v>
      </c>
      <c r="I4" s="63" t="s">
        <v>10</v>
      </c>
      <c r="J4" s="63" t="s">
        <v>11</v>
      </c>
      <c r="K4" s="63" t="s">
        <v>12</v>
      </c>
      <c r="L4" s="63" t="s">
        <v>13</v>
      </c>
      <c r="M4" s="63" t="s">
        <v>14</v>
      </c>
      <c r="N4" s="63" t="s">
        <v>15</v>
      </c>
      <c r="O4" s="63" t="s">
        <v>16</v>
      </c>
    </row>
    <row r="5" s="32" customFormat="1" ht="31" customHeight="1" spans="1:15">
      <c r="A5" s="59" t="s">
        <v>17</v>
      </c>
      <c r="B5" s="60"/>
      <c r="C5" s="61"/>
      <c r="D5" s="58"/>
      <c r="E5" s="58"/>
      <c r="F5" s="58"/>
      <c r="G5" s="58"/>
      <c r="H5" s="58"/>
      <c r="I5" s="58"/>
      <c r="J5" s="58">
        <f>J6+J448+J542</f>
        <v>48558.2973604</v>
      </c>
      <c r="K5" s="58"/>
      <c r="L5" s="58"/>
      <c r="M5" s="58"/>
      <c r="N5" s="58"/>
      <c r="O5" s="58"/>
    </row>
    <row r="6" s="32" customFormat="1" ht="44" customHeight="1" spans="1:15">
      <c r="A6" s="62" t="s">
        <v>18</v>
      </c>
      <c r="B6" s="62"/>
      <c r="C6" s="62"/>
      <c r="D6" s="62"/>
      <c r="E6" s="63"/>
      <c r="F6" s="63"/>
      <c r="G6" s="63"/>
      <c r="H6" s="63"/>
      <c r="I6" s="58"/>
      <c r="J6" s="58">
        <f>J7+J31+J36+J143+J287+J289+J291+J296+J298+J368+J369+J421</f>
        <v>33965.2253604</v>
      </c>
      <c r="K6" s="58"/>
      <c r="L6" s="58"/>
      <c r="M6" s="58"/>
      <c r="N6" s="58"/>
      <c r="O6" s="58"/>
    </row>
    <row r="7" s="33" customFormat="1" ht="28" customHeight="1" spans="1:15">
      <c r="A7" s="64" t="s">
        <v>19</v>
      </c>
      <c r="B7" s="64"/>
      <c r="C7" s="64"/>
      <c r="D7" s="64">
        <v>24</v>
      </c>
      <c r="E7" s="64"/>
      <c r="F7" s="64"/>
      <c r="G7" s="64"/>
      <c r="H7" s="64"/>
      <c r="I7" s="64" t="s">
        <v>20</v>
      </c>
      <c r="J7" s="78">
        <f>SUM(J8:J30)</f>
        <v>2453</v>
      </c>
      <c r="K7" s="64"/>
      <c r="L7" s="64"/>
      <c r="M7" s="64"/>
      <c r="N7" s="64"/>
      <c r="O7" s="64"/>
    </row>
    <row r="8" s="33" customFormat="1" ht="36" spans="1:15">
      <c r="A8" s="65" t="s">
        <v>21</v>
      </c>
      <c r="B8" s="65" t="s">
        <v>22</v>
      </c>
      <c r="C8" s="65" t="s">
        <v>23</v>
      </c>
      <c r="D8" s="65" t="s">
        <v>24</v>
      </c>
      <c r="E8" s="65" t="s">
        <v>25</v>
      </c>
      <c r="F8" s="65" t="s">
        <v>26</v>
      </c>
      <c r="G8" s="65" t="s">
        <v>27</v>
      </c>
      <c r="H8" s="65" t="s">
        <v>28</v>
      </c>
      <c r="I8" s="79" t="s">
        <v>29</v>
      </c>
      <c r="J8" s="80">
        <v>30</v>
      </c>
      <c r="K8" s="65" t="s">
        <v>30</v>
      </c>
      <c r="L8" s="65" t="s">
        <v>26</v>
      </c>
      <c r="M8" s="65" t="s">
        <v>31</v>
      </c>
      <c r="N8" s="65" t="s">
        <v>32</v>
      </c>
      <c r="O8" s="65" t="s">
        <v>33</v>
      </c>
    </row>
    <row r="9" s="33" customFormat="1" ht="36" spans="1:15">
      <c r="A9" s="65" t="s">
        <v>21</v>
      </c>
      <c r="B9" s="65" t="s">
        <v>22</v>
      </c>
      <c r="C9" s="65" t="s">
        <v>34</v>
      </c>
      <c r="D9" s="65" t="s">
        <v>24</v>
      </c>
      <c r="E9" s="65" t="s">
        <v>25</v>
      </c>
      <c r="F9" s="65" t="s">
        <v>35</v>
      </c>
      <c r="G9" s="65" t="s">
        <v>27</v>
      </c>
      <c r="H9" s="65" t="s">
        <v>28</v>
      </c>
      <c r="I9" s="79" t="s">
        <v>36</v>
      </c>
      <c r="J9" s="80">
        <v>12</v>
      </c>
      <c r="K9" s="65" t="s">
        <v>30</v>
      </c>
      <c r="L9" s="65" t="s">
        <v>35</v>
      </c>
      <c r="M9" s="65" t="s">
        <v>37</v>
      </c>
      <c r="N9" s="65" t="s">
        <v>32</v>
      </c>
      <c r="O9" s="65" t="s">
        <v>38</v>
      </c>
    </row>
    <row r="10" s="33" customFormat="1" ht="36" spans="1:15">
      <c r="A10" s="65" t="s">
        <v>21</v>
      </c>
      <c r="B10" s="65" t="s">
        <v>22</v>
      </c>
      <c r="C10" s="65" t="s">
        <v>39</v>
      </c>
      <c r="D10" s="65" t="s">
        <v>24</v>
      </c>
      <c r="E10" s="65" t="s">
        <v>25</v>
      </c>
      <c r="F10" s="65" t="s">
        <v>40</v>
      </c>
      <c r="G10" s="65" t="s">
        <v>27</v>
      </c>
      <c r="H10" s="65" t="s">
        <v>28</v>
      </c>
      <c r="I10" s="79" t="s">
        <v>41</v>
      </c>
      <c r="J10" s="80">
        <v>50</v>
      </c>
      <c r="K10" s="65" t="s">
        <v>30</v>
      </c>
      <c r="L10" s="65" t="s">
        <v>40</v>
      </c>
      <c r="M10" s="65" t="s">
        <v>42</v>
      </c>
      <c r="N10" s="65" t="s">
        <v>32</v>
      </c>
      <c r="O10" s="65" t="s">
        <v>43</v>
      </c>
    </row>
    <row r="11" s="33" customFormat="1" ht="36" spans="1:15">
      <c r="A11" s="65" t="s">
        <v>21</v>
      </c>
      <c r="B11" s="65" t="s">
        <v>22</v>
      </c>
      <c r="C11" s="65" t="s">
        <v>44</v>
      </c>
      <c r="D11" s="65" t="s">
        <v>24</v>
      </c>
      <c r="E11" s="65" t="s">
        <v>25</v>
      </c>
      <c r="F11" s="65" t="s">
        <v>45</v>
      </c>
      <c r="G11" s="65" t="s">
        <v>27</v>
      </c>
      <c r="H11" s="65" t="s">
        <v>28</v>
      </c>
      <c r="I11" s="79" t="s">
        <v>46</v>
      </c>
      <c r="J11" s="80">
        <v>60</v>
      </c>
      <c r="K11" s="65" t="s">
        <v>30</v>
      </c>
      <c r="L11" s="65" t="s">
        <v>47</v>
      </c>
      <c r="M11" s="65" t="s">
        <v>48</v>
      </c>
      <c r="N11" s="65" t="s">
        <v>32</v>
      </c>
      <c r="O11" s="65" t="s">
        <v>49</v>
      </c>
    </row>
    <row r="12" s="33" customFormat="1" ht="36" spans="1:15">
      <c r="A12" s="65" t="s">
        <v>21</v>
      </c>
      <c r="B12" s="65" t="s">
        <v>22</v>
      </c>
      <c r="C12" s="65" t="s">
        <v>50</v>
      </c>
      <c r="D12" s="65" t="s">
        <v>24</v>
      </c>
      <c r="E12" s="65" t="s">
        <v>51</v>
      </c>
      <c r="F12" s="65" t="s">
        <v>52</v>
      </c>
      <c r="G12" s="65" t="s">
        <v>27</v>
      </c>
      <c r="H12" s="65" t="s">
        <v>28</v>
      </c>
      <c r="I12" s="79" t="s">
        <v>53</v>
      </c>
      <c r="J12" s="80">
        <v>10</v>
      </c>
      <c r="K12" s="65" t="s">
        <v>30</v>
      </c>
      <c r="L12" s="65" t="s">
        <v>52</v>
      </c>
      <c r="M12" s="65" t="s">
        <v>54</v>
      </c>
      <c r="N12" s="65" t="s">
        <v>32</v>
      </c>
      <c r="O12" s="65" t="s">
        <v>55</v>
      </c>
    </row>
    <row r="13" s="33" customFormat="1" ht="36" spans="1:15">
      <c r="A13" s="65" t="s">
        <v>21</v>
      </c>
      <c r="B13" s="65" t="s">
        <v>22</v>
      </c>
      <c r="C13" s="65" t="s">
        <v>56</v>
      </c>
      <c r="D13" s="65" t="s">
        <v>24</v>
      </c>
      <c r="E13" s="65" t="s">
        <v>25</v>
      </c>
      <c r="F13" s="65" t="s">
        <v>57</v>
      </c>
      <c r="G13" s="65" t="s">
        <v>27</v>
      </c>
      <c r="H13" s="65" t="s">
        <v>28</v>
      </c>
      <c r="I13" s="79" t="s">
        <v>58</v>
      </c>
      <c r="J13" s="80">
        <v>157</v>
      </c>
      <c r="K13" s="65" t="s">
        <v>30</v>
      </c>
      <c r="L13" s="65" t="s">
        <v>57</v>
      </c>
      <c r="M13" s="65" t="s">
        <v>59</v>
      </c>
      <c r="N13" s="65" t="s">
        <v>32</v>
      </c>
      <c r="O13" s="65" t="s">
        <v>60</v>
      </c>
    </row>
    <row r="14" s="33" customFormat="1" ht="36" spans="1:15">
      <c r="A14" s="65" t="s">
        <v>21</v>
      </c>
      <c r="B14" s="65" t="s">
        <v>22</v>
      </c>
      <c r="C14" s="65" t="s">
        <v>61</v>
      </c>
      <c r="D14" s="65" t="s">
        <v>24</v>
      </c>
      <c r="E14" s="65" t="s">
        <v>25</v>
      </c>
      <c r="F14" s="65" t="s">
        <v>62</v>
      </c>
      <c r="G14" s="65" t="s">
        <v>27</v>
      </c>
      <c r="H14" s="65" t="s">
        <v>28</v>
      </c>
      <c r="I14" s="79" t="s">
        <v>63</v>
      </c>
      <c r="J14" s="80">
        <v>136</v>
      </c>
      <c r="K14" s="65" t="s">
        <v>30</v>
      </c>
      <c r="L14" s="65" t="s">
        <v>62</v>
      </c>
      <c r="M14" s="65" t="s">
        <v>64</v>
      </c>
      <c r="N14" s="65" t="s">
        <v>32</v>
      </c>
      <c r="O14" s="65" t="s">
        <v>65</v>
      </c>
    </row>
    <row r="15" s="33" customFormat="1" ht="36" spans="1:15">
      <c r="A15" s="65" t="s">
        <v>21</v>
      </c>
      <c r="B15" s="65" t="s">
        <v>22</v>
      </c>
      <c r="C15" s="65" t="s">
        <v>66</v>
      </c>
      <c r="D15" s="65" t="s">
        <v>24</v>
      </c>
      <c r="E15" s="65" t="s">
        <v>25</v>
      </c>
      <c r="F15" s="65" t="s">
        <v>35</v>
      </c>
      <c r="G15" s="65" t="s">
        <v>27</v>
      </c>
      <c r="H15" s="65" t="s">
        <v>28</v>
      </c>
      <c r="I15" s="79" t="s">
        <v>67</v>
      </c>
      <c r="J15" s="80">
        <v>68</v>
      </c>
      <c r="K15" s="65" t="s">
        <v>30</v>
      </c>
      <c r="L15" s="65" t="s">
        <v>35</v>
      </c>
      <c r="M15" s="65" t="s">
        <v>68</v>
      </c>
      <c r="N15" s="65" t="s">
        <v>32</v>
      </c>
      <c r="O15" s="65" t="s">
        <v>69</v>
      </c>
    </row>
    <row r="16" s="33" customFormat="1" ht="36" spans="1:15">
      <c r="A16" s="65" t="s">
        <v>21</v>
      </c>
      <c r="B16" s="65" t="s">
        <v>22</v>
      </c>
      <c r="C16" s="65" t="s">
        <v>70</v>
      </c>
      <c r="D16" s="65" t="s">
        <v>24</v>
      </c>
      <c r="E16" s="65" t="s">
        <v>25</v>
      </c>
      <c r="F16" s="65" t="s">
        <v>71</v>
      </c>
      <c r="G16" s="65" t="s">
        <v>27</v>
      </c>
      <c r="H16" s="65" t="s">
        <v>28</v>
      </c>
      <c r="I16" s="79" t="s">
        <v>63</v>
      </c>
      <c r="J16" s="80">
        <v>136</v>
      </c>
      <c r="K16" s="65" t="s">
        <v>30</v>
      </c>
      <c r="L16" s="65" t="s">
        <v>71</v>
      </c>
      <c r="M16" s="65" t="s">
        <v>72</v>
      </c>
      <c r="N16" s="65" t="s">
        <v>32</v>
      </c>
      <c r="O16" s="65" t="s">
        <v>73</v>
      </c>
    </row>
    <row r="17" s="33" customFormat="1" ht="36" spans="1:15">
      <c r="A17" s="65" t="s">
        <v>21</v>
      </c>
      <c r="B17" s="65" t="s">
        <v>22</v>
      </c>
      <c r="C17" s="65" t="s">
        <v>74</v>
      </c>
      <c r="D17" s="65" t="s">
        <v>24</v>
      </c>
      <c r="E17" s="65" t="s">
        <v>25</v>
      </c>
      <c r="F17" s="65" t="s">
        <v>75</v>
      </c>
      <c r="G17" s="65" t="s">
        <v>27</v>
      </c>
      <c r="H17" s="65" t="s">
        <v>28</v>
      </c>
      <c r="I17" s="79" t="s">
        <v>63</v>
      </c>
      <c r="J17" s="80">
        <v>136</v>
      </c>
      <c r="K17" s="65" t="s">
        <v>30</v>
      </c>
      <c r="L17" s="65" t="s">
        <v>75</v>
      </c>
      <c r="M17" s="65" t="s">
        <v>76</v>
      </c>
      <c r="N17" s="65" t="s">
        <v>32</v>
      </c>
      <c r="O17" s="65" t="s">
        <v>77</v>
      </c>
    </row>
    <row r="18" s="33" customFormat="1" ht="36" spans="1:15">
      <c r="A18" s="65" t="s">
        <v>21</v>
      </c>
      <c r="B18" s="65" t="s">
        <v>22</v>
      </c>
      <c r="C18" s="65" t="s">
        <v>78</v>
      </c>
      <c r="D18" s="65" t="s">
        <v>24</v>
      </c>
      <c r="E18" s="65" t="s">
        <v>25</v>
      </c>
      <c r="F18" s="65" t="s">
        <v>79</v>
      </c>
      <c r="G18" s="65" t="s">
        <v>27</v>
      </c>
      <c r="H18" s="65" t="s">
        <v>28</v>
      </c>
      <c r="I18" s="79" t="s">
        <v>80</v>
      </c>
      <c r="J18" s="80">
        <v>161</v>
      </c>
      <c r="K18" s="65" t="s">
        <v>30</v>
      </c>
      <c r="L18" s="65" t="s">
        <v>79</v>
      </c>
      <c r="M18" s="65" t="s">
        <v>81</v>
      </c>
      <c r="N18" s="65" t="s">
        <v>32</v>
      </c>
      <c r="O18" s="65" t="s">
        <v>82</v>
      </c>
    </row>
    <row r="19" s="33" customFormat="1" ht="36" spans="1:15">
      <c r="A19" s="65" t="s">
        <v>21</v>
      </c>
      <c r="B19" s="65" t="s">
        <v>22</v>
      </c>
      <c r="C19" s="65" t="s">
        <v>83</v>
      </c>
      <c r="D19" s="65" t="s">
        <v>24</v>
      </c>
      <c r="E19" s="65" t="s">
        <v>25</v>
      </c>
      <c r="F19" s="65" t="s">
        <v>40</v>
      </c>
      <c r="G19" s="65" t="s">
        <v>27</v>
      </c>
      <c r="H19" s="65" t="s">
        <v>28</v>
      </c>
      <c r="I19" s="79" t="s">
        <v>84</v>
      </c>
      <c r="J19" s="80">
        <v>125</v>
      </c>
      <c r="K19" s="65" t="s">
        <v>30</v>
      </c>
      <c r="L19" s="65" t="s">
        <v>40</v>
      </c>
      <c r="M19" s="65" t="s">
        <v>85</v>
      </c>
      <c r="N19" s="65" t="s">
        <v>32</v>
      </c>
      <c r="O19" s="65" t="s">
        <v>86</v>
      </c>
    </row>
    <row r="20" s="33" customFormat="1" ht="36" spans="1:15">
      <c r="A20" s="65" t="s">
        <v>21</v>
      </c>
      <c r="B20" s="65" t="s">
        <v>22</v>
      </c>
      <c r="C20" s="65" t="s">
        <v>87</v>
      </c>
      <c r="D20" s="65" t="s">
        <v>24</v>
      </c>
      <c r="E20" s="65" t="s">
        <v>88</v>
      </c>
      <c r="F20" s="65" t="s">
        <v>89</v>
      </c>
      <c r="G20" s="65" t="s">
        <v>27</v>
      </c>
      <c r="H20" s="65" t="s">
        <v>28</v>
      </c>
      <c r="I20" s="79" t="s">
        <v>90</v>
      </c>
      <c r="J20" s="80">
        <v>170</v>
      </c>
      <c r="K20" s="65" t="s">
        <v>30</v>
      </c>
      <c r="L20" s="65" t="s">
        <v>89</v>
      </c>
      <c r="M20" s="65" t="s">
        <v>91</v>
      </c>
      <c r="N20" s="65" t="s">
        <v>32</v>
      </c>
      <c r="O20" s="65" t="s">
        <v>92</v>
      </c>
    </row>
    <row r="21" s="33" customFormat="1" ht="36" spans="1:15">
      <c r="A21" s="65" t="s">
        <v>21</v>
      </c>
      <c r="B21" s="65" t="s">
        <v>22</v>
      </c>
      <c r="C21" s="65" t="s">
        <v>93</v>
      </c>
      <c r="D21" s="65" t="s">
        <v>24</v>
      </c>
      <c r="E21" s="65" t="s">
        <v>25</v>
      </c>
      <c r="F21" s="65" t="s">
        <v>45</v>
      </c>
      <c r="G21" s="65" t="s">
        <v>27</v>
      </c>
      <c r="H21" s="65" t="s">
        <v>28</v>
      </c>
      <c r="I21" s="79" t="s">
        <v>63</v>
      </c>
      <c r="J21" s="80">
        <v>136</v>
      </c>
      <c r="K21" s="65" t="s">
        <v>30</v>
      </c>
      <c r="L21" s="65" t="s">
        <v>45</v>
      </c>
      <c r="M21" s="65" t="s">
        <v>94</v>
      </c>
      <c r="N21" s="65" t="s">
        <v>32</v>
      </c>
      <c r="O21" s="65" t="s">
        <v>95</v>
      </c>
    </row>
    <row r="22" s="33" customFormat="1" ht="36" spans="1:15">
      <c r="A22" s="65" t="s">
        <v>21</v>
      </c>
      <c r="B22" s="65" t="s">
        <v>22</v>
      </c>
      <c r="C22" s="65" t="s">
        <v>96</v>
      </c>
      <c r="D22" s="65" t="s">
        <v>24</v>
      </c>
      <c r="E22" s="65" t="s">
        <v>25</v>
      </c>
      <c r="F22" s="65" t="s">
        <v>97</v>
      </c>
      <c r="G22" s="65" t="s">
        <v>27</v>
      </c>
      <c r="H22" s="65" t="s">
        <v>28</v>
      </c>
      <c r="I22" s="79" t="s">
        <v>98</v>
      </c>
      <c r="J22" s="80">
        <v>41</v>
      </c>
      <c r="K22" s="65" t="s">
        <v>30</v>
      </c>
      <c r="L22" s="65" t="s">
        <v>97</v>
      </c>
      <c r="M22" s="65" t="s">
        <v>99</v>
      </c>
      <c r="N22" s="65" t="s">
        <v>32</v>
      </c>
      <c r="O22" s="65" t="s">
        <v>100</v>
      </c>
    </row>
    <row r="23" s="33" customFormat="1" ht="36" spans="1:15">
      <c r="A23" s="65" t="s">
        <v>21</v>
      </c>
      <c r="B23" s="65" t="s">
        <v>22</v>
      </c>
      <c r="C23" s="65" t="s">
        <v>101</v>
      </c>
      <c r="D23" s="65" t="s">
        <v>24</v>
      </c>
      <c r="E23" s="65" t="s">
        <v>25</v>
      </c>
      <c r="F23" s="65" t="s">
        <v>102</v>
      </c>
      <c r="G23" s="65" t="s">
        <v>27</v>
      </c>
      <c r="H23" s="65" t="s">
        <v>28</v>
      </c>
      <c r="I23" s="79" t="s">
        <v>63</v>
      </c>
      <c r="J23" s="80">
        <v>136</v>
      </c>
      <c r="K23" s="65" t="s">
        <v>30</v>
      </c>
      <c r="L23" s="65" t="s">
        <v>103</v>
      </c>
      <c r="M23" s="65" t="s">
        <v>104</v>
      </c>
      <c r="N23" s="65" t="s">
        <v>32</v>
      </c>
      <c r="O23" s="65" t="s">
        <v>105</v>
      </c>
    </row>
    <row r="24" s="33" customFormat="1" ht="36" spans="1:15">
      <c r="A24" s="65" t="s">
        <v>21</v>
      </c>
      <c r="B24" s="65" t="s">
        <v>22</v>
      </c>
      <c r="C24" s="65" t="s">
        <v>106</v>
      </c>
      <c r="D24" s="65" t="s">
        <v>24</v>
      </c>
      <c r="E24" s="65" t="s">
        <v>88</v>
      </c>
      <c r="F24" s="65" t="s">
        <v>107</v>
      </c>
      <c r="G24" s="65" t="s">
        <v>27</v>
      </c>
      <c r="H24" s="65" t="s">
        <v>28</v>
      </c>
      <c r="I24" s="79" t="s">
        <v>63</v>
      </c>
      <c r="J24" s="80">
        <v>136</v>
      </c>
      <c r="K24" s="65" t="s">
        <v>30</v>
      </c>
      <c r="L24" s="65" t="s">
        <v>107</v>
      </c>
      <c r="M24" s="65" t="s">
        <v>108</v>
      </c>
      <c r="N24" s="65" t="s">
        <v>32</v>
      </c>
      <c r="O24" s="65" t="s">
        <v>109</v>
      </c>
    </row>
    <row r="25" s="33" customFormat="1" ht="36" spans="1:15">
      <c r="A25" s="65" t="s">
        <v>21</v>
      </c>
      <c r="B25" s="65" t="s">
        <v>22</v>
      </c>
      <c r="C25" s="65" t="s">
        <v>110</v>
      </c>
      <c r="D25" s="65" t="s">
        <v>24</v>
      </c>
      <c r="E25" s="65" t="s">
        <v>25</v>
      </c>
      <c r="F25" s="65" t="s">
        <v>111</v>
      </c>
      <c r="G25" s="65" t="s">
        <v>27</v>
      </c>
      <c r="H25" s="65" t="s">
        <v>28</v>
      </c>
      <c r="I25" s="79" t="s">
        <v>67</v>
      </c>
      <c r="J25" s="80">
        <v>68</v>
      </c>
      <c r="K25" s="65" t="s">
        <v>30</v>
      </c>
      <c r="L25" s="65" t="s">
        <v>111</v>
      </c>
      <c r="M25" s="65" t="s">
        <v>112</v>
      </c>
      <c r="N25" s="65" t="s">
        <v>32</v>
      </c>
      <c r="O25" s="65" t="s">
        <v>113</v>
      </c>
    </row>
    <row r="26" s="33" customFormat="1" ht="36" spans="1:15">
      <c r="A26" s="65" t="s">
        <v>21</v>
      </c>
      <c r="B26" s="65" t="s">
        <v>22</v>
      </c>
      <c r="C26" s="65" t="s">
        <v>114</v>
      </c>
      <c r="D26" s="65" t="s">
        <v>24</v>
      </c>
      <c r="E26" s="65" t="s">
        <v>25</v>
      </c>
      <c r="F26" s="65" t="s">
        <v>115</v>
      </c>
      <c r="G26" s="65" t="s">
        <v>27</v>
      </c>
      <c r="H26" s="65" t="s">
        <v>28</v>
      </c>
      <c r="I26" s="79" t="s">
        <v>116</v>
      </c>
      <c r="J26" s="80">
        <v>102</v>
      </c>
      <c r="K26" s="65" t="s">
        <v>30</v>
      </c>
      <c r="L26" s="65" t="s">
        <v>115</v>
      </c>
      <c r="M26" s="65" t="s">
        <v>117</v>
      </c>
      <c r="N26" s="65" t="s">
        <v>32</v>
      </c>
      <c r="O26" s="65" t="s">
        <v>118</v>
      </c>
    </row>
    <row r="27" s="33" customFormat="1" ht="36" spans="1:15">
      <c r="A27" s="65" t="s">
        <v>21</v>
      </c>
      <c r="B27" s="65" t="s">
        <v>22</v>
      </c>
      <c r="C27" s="65" t="s">
        <v>119</v>
      </c>
      <c r="D27" s="65" t="s">
        <v>24</v>
      </c>
      <c r="E27" s="65" t="s">
        <v>88</v>
      </c>
      <c r="F27" s="65" t="s">
        <v>120</v>
      </c>
      <c r="G27" s="65" t="s">
        <v>27</v>
      </c>
      <c r="H27" s="65" t="s">
        <v>28</v>
      </c>
      <c r="I27" s="79" t="s">
        <v>121</v>
      </c>
      <c r="J27" s="80">
        <v>102</v>
      </c>
      <c r="K27" s="65" t="s">
        <v>30</v>
      </c>
      <c r="L27" s="65" t="s">
        <v>120</v>
      </c>
      <c r="M27" s="65" t="s">
        <v>122</v>
      </c>
      <c r="N27" s="65" t="s">
        <v>32</v>
      </c>
      <c r="O27" s="65" t="s">
        <v>123</v>
      </c>
    </row>
    <row r="28" s="33" customFormat="1" ht="36" spans="1:15">
      <c r="A28" s="65" t="s">
        <v>21</v>
      </c>
      <c r="B28" s="65" t="s">
        <v>22</v>
      </c>
      <c r="C28" s="65" t="s">
        <v>124</v>
      </c>
      <c r="D28" s="65" t="s">
        <v>24</v>
      </c>
      <c r="E28" s="65" t="s">
        <v>25</v>
      </c>
      <c r="F28" s="65" t="s">
        <v>125</v>
      </c>
      <c r="G28" s="65" t="s">
        <v>27</v>
      </c>
      <c r="H28" s="65" t="s">
        <v>28</v>
      </c>
      <c r="I28" s="79" t="s">
        <v>126</v>
      </c>
      <c r="J28" s="80">
        <v>92</v>
      </c>
      <c r="K28" s="65" t="s">
        <v>30</v>
      </c>
      <c r="L28" s="65" t="s">
        <v>127</v>
      </c>
      <c r="M28" s="65" t="s">
        <v>128</v>
      </c>
      <c r="N28" s="65" t="s">
        <v>32</v>
      </c>
      <c r="O28" s="65" t="s">
        <v>129</v>
      </c>
    </row>
    <row r="29" s="33" customFormat="1" ht="36" spans="1:15">
      <c r="A29" s="65" t="s">
        <v>21</v>
      </c>
      <c r="B29" s="65" t="s">
        <v>22</v>
      </c>
      <c r="C29" s="65" t="s">
        <v>130</v>
      </c>
      <c r="D29" s="65" t="s">
        <v>24</v>
      </c>
      <c r="E29" s="65" t="s">
        <v>25</v>
      </c>
      <c r="F29" s="65" t="s">
        <v>131</v>
      </c>
      <c r="G29" s="65" t="s">
        <v>27</v>
      </c>
      <c r="H29" s="65" t="s">
        <v>28</v>
      </c>
      <c r="I29" s="79" t="s">
        <v>132</v>
      </c>
      <c r="J29" s="80">
        <v>198</v>
      </c>
      <c r="K29" s="65" t="s">
        <v>30</v>
      </c>
      <c r="L29" s="65" t="s">
        <v>131</v>
      </c>
      <c r="M29" s="65" t="s">
        <v>133</v>
      </c>
      <c r="N29" s="65" t="s">
        <v>32</v>
      </c>
      <c r="O29" s="65" t="s">
        <v>134</v>
      </c>
    </row>
    <row r="30" s="33" customFormat="1" ht="36" spans="1:15">
      <c r="A30" s="65" t="s">
        <v>21</v>
      </c>
      <c r="B30" s="65" t="s">
        <v>22</v>
      </c>
      <c r="C30" s="65" t="s">
        <v>135</v>
      </c>
      <c r="D30" s="65" t="s">
        <v>24</v>
      </c>
      <c r="E30" s="65" t="s">
        <v>25</v>
      </c>
      <c r="F30" s="65" t="s">
        <v>136</v>
      </c>
      <c r="G30" s="65" t="s">
        <v>27</v>
      </c>
      <c r="H30" s="65" t="s">
        <v>28</v>
      </c>
      <c r="I30" s="79" t="s">
        <v>137</v>
      </c>
      <c r="J30" s="80">
        <v>191</v>
      </c>
      <c r="K30" s="65" t="s">
        <v>30</v>
      </c>
      <c r="L30" s="65" t="s">
        <v>138</v>
      </c>
      <c r="M30" s="65" t="s">
        <v>139</v>
      </c>
      <c r="N30" s="65" t="s">
        <v>32</v>
      </c>
      <c r="O30" s="65" t="s">
        <v>140</v>
      </c>
    </row>
    <row r="31" s="34" customFormat="1" ht="33" customHeight="1" spans="1:15">
      <c r="A31" s="66" t="s">
        <v>141</v>
      </c>
      <c r="B31" s="67"/>
      <c r="C31" s="68"/>
      <c r="D31" s="69"/>
      <c r="E31" s="69"/>
      <c r="F31" s="69"/>
      <c r="G31" s="69"/>
      <c r="H31" s="69"/>
      <c r="I31" s="81"/>
      <c r="J31" s="82">
        <v>322</v>
      </c>
      <c r="K31" s="69"/>
      <c r="L31" s="69"/>
      <c r="M31" s="69"/>
      <c r="N31" s="69"/>
      <c r="O31" s="69"/>
    </row>
    <row r="32" s="34" customFormat="1" ht="61" customHeight="1" spans="1:15">
      <c r="A32" s="69" t="s">
        <v>21</v>
      </c>
      <c r="B32" s="69" t="s">
        <v>22</v>
      </c>
      <c r="C32" s="69" t="s">
        <v>142</v>
      </c>
      <c r="D32" s="70" t="s">
        <v>24</v>
      </c>
      <c r="E32" s="70" t="s">
        <v>25</v>
      </c>
      <c r="F32" s="70" t="s">
        <v>143</v>
      </c>
      <c r="G32" s="70" t="s">
        <v>144</v>
      </c>
      <c r="H32" s="70" t="s">
        <v>28</v>
      </c>
      <c r="I32" s="81" t="s">
        <v>145</v>
      </c>
      <c r="J32" s="69">
        <v>40</v>
      </c>
      <c r="K32" s="70" t="s">
        <v>30</v>
      </c>
      <c r="L32" s="70" t="s">
        <v>143</v>
      </c>
      <c r="M32" s="70" t="s">
        <v>146</v>
      </c>
      <c r="N32" s="70" t="s">
        <v>32</v>
      </c>
      <c r="O32" s="70" t="s">
        <v>147</v>
      </c>
    </row>
    <row r="33" s="34" customFormat="1" ht="61" customHeight="1" spans="1:15">
      <c r="A33" s="69" t="s">
        <v>21</v>
      </c>
      <c r="B33" s="69" t="s">
        <v>22</v>
      </c>
      <c r="C33" s="69" t="s">
        <v>148</v>
      </c>
      <c r="D33" s="70" t="s">
        <v>24</v>
      </c>
      <c r="E33" s="70" t="s">
        <v>25</v>
      </c>
      <c r="F33" s="70" t="s">
        <v>149</v>
      </c>
      <c r="G33" s="70" t="s">
        <v>144</v>
      </c>
      <c r="H33" s="70" t="s">
        <v>28</v>
      </c>
      <c r="I33" s="81" t="s">
        <v>150</v>
      </c>
      <c r="J33" s="69">
        <v>10</v>
      </c>
      <c r="K33" s="70" t="s">
        <v>30</v>
      </c>
      <c r="L33" s="70" t="s">
        <v>151</v>
      </c>
      <c r="M33" s="70" t="s">
        <v>152</v>
      </c>
      <c r="N33" s="70" t="s">
        <v>32</v>
      </c>
      <c r="O33" s="70" t="s">
        <v>147</v>
      </c>
    </row>
    <row r="34" s="34" customFormat="1" ht="61" customHeight="1" spans="1:15">
      <c r="A34" s="69" t="s">
        <v>21</v>
      </c>
      <c r="B34" s="69" t="s">
        <v>22</v>
      </c>
      <c r="C34" s="69" t="s">
        <v>153</v>
      </c>
      <c r="D34" s="70" t="s">
        <v>24</v>
      </c>
      <c r="E34" s="70" t="s">
        <v>25</v>
      </c>
      <c r="F34" s="70" t="s">
        <v>154</v>
      </c>
      <c r="G34" s="70" t="s">
        <v>144</v>
      </c>
      <c r="H34" s="70" t="s">
        <v>28</v>
      </c>
      <c r="I34" s="81" t="s">
        <v>155</v>
      </c>
      <c r="J34" s="69">
        <v>197</v>
      </c>
      <c r="K34" s="70" t="s">
        <v>30</v>
      </c>
      <c r="L34" s="70" t="s">
        <v>154</v>
      </c>
      <c r="M34" s="70" t="s">
        <v>156</v>
      </c>
      <c r="N34" s="70" t="s">
        <v>32</v>
      </c>
      <c r="O34" s="70" t="s">
        <v>147</v>
      </c>
    </row>
    <row r="35" s="34" customFormat="1" ht="75" customHeight="1" spans="1:15">
      <c r="A35" s="69" t="s">
        <v>21</v>
      </c>
      <c r="B35" s="69" t="s">
        <v>22</v>
      </c>
      <c r="C35" s="69" t="s">
        <v>157</v>
      </c>
      <c r="D35" s="70" t="s">
        <v>24</v>
      </c>
      <c r="E35" s="70" t="s">
        <v>25</v>
      </c>
      <c r="F35" s="70" t="s">
        <v>158</v>
      </c>
      <c r="G35" s="70" t="s">
        <v>144</v>
      </c>
      <c r="H35" s="70" t="s">
        <v>28</v>
      </c>
      <c r="I35" s="81" t="s">
        <v>159</v>
      </c>
      <c r="J35" s="69">
        <v>75</v>
      </c>
      <c r="K35" s="70" t="s">
        <v>30</v>
      </c>
      <c r="L35" s="70" t="s">
        <v>158</v>
      </c>
      <c r="M35" s="70" t="s">
        <v>160</v>
      </c>
      <c r="N35" s="70" t="s">
        <v>32</v>
      </c>
      <c r="O35" s="70" t="s">
        <v>147</v>
      </c>
    </row>
    <row r="36" s="35" customFormat="1" ht="41.25" customHeight="1" spans="1:15">
      <c r="A36" s="71" t="s">
        <v>161</v>
      </c>
      <c r="B36" s="72"/>
      <c r="C36" s="73"/>
      <c r="D36" s="74"/>
      <c r="E36" s="74"/>
      <c r="F36" s="74"/>
      <c r="G36" s="74"/>
      <c r="H36" s="74"/>
      <c r="I36" s="74"/>
      <c r="J36" s="83">
        <f>SUM(J37:J142)</f>
        <v>5387.3705864</v>
      </c>
      <c r="K36" s="74"/>
      <c r="L36" s="74"/>
      <c r="M36" s="84"/>
      <c r="N36" s="74"/>
      <c r="O36" s="84"/>
    </row>
    <row r="37" s="36" customFormat="1" ht="32.25" customHeight="1" spans="1:15">
      <c r="A37" s="75" t="s">
        <v>21</v>
      </c>
      <c r="B37" s="75" t="s">
        <v>22</v>
      </c>
      <c r="C37" s="76" t="s">
        <v>162</v>
      </c>
      <c r="D37" s="75" t="s">
        <v>24</v>
      </c>
      <c r="E37" s="75" t="s">
        <v>25</v>
      </c>
      <c r="F37" s="76" t="s">
        <v>163</v>
      </c>
      <c r="G37" s="76" t="s">
        <v>27</v>
      </c>
      <c r="H37" s="75" t="s">
        <v>164</v>
      </c>
      <c r="I37" s="76" t="s">
        <v>165</v>
      </c>
      <c r="J37" s="85">
        <v>110.5</v>
      </c>
      <c r="K37" s="75" t="s">
        <v>30</v>
      </c>
      <c r="L37" s="75" t="s">
        <v>166</v>
      </c>
      <c r="M37" s="76" t="s">
        <v>167</v>
      </c>
      <c r="N37" s="86" t="s">
        <v>32</v>
      </c>
      <c r="O37" s="87" t="s">
        <v>168</v>
      </c>
    </row>
    <row r="38" s="36" customFormat="1" ht="32.25" customHeight="1" spans="1:15">
      <c r="A38" s="75" t="s">
        <v>21</v>
      </c>
      <c r="B38" s="75" t="s">
        <v>22</v>
      </c>
      <c r="C38" s="76" t="s">
        <v>169</v>
      </c>
      <c r="D38" s="75" t="s">
        <v>24</v>
      </c>
      <c r="E38" s="75" t="s">
        <v>25</v>
      </c>
      <c r="F38" s="76" t="s">
        <v>170</v>
      </c>
      <c r="G38" s="76" t="s">
        <v>27</v>
      </c>
      <c r="H38" s="75" t="s">
        <v>164</v>
      </c>
      <c r="I38" s="76" t="s">
        <v>171</v>
      </c>
      <c r="J38" s="85">
        <v>156</v>
      </c>
      <c r="K38" s="75" t="s">
        <v>30</v>
      </c>
      <c r="L38" s="75" t="s">
        <v>172</v>
      </c>
      <c r="M38" s="76" t="s">
        <v>173</v>
      </c>
      <c r="N38" s="86" t="s">
        <v>32</v>
      </c>
      <c r="O38" s="87" t="s">
        <v>174</v>
      </c>
    </row>
    <row r="39" s="36" customFormat="1" ht="32.25" customHeight="1" spans="1:15">
      <c r="A39" s="75" t="s">
        <v>21</v>
      </c>
      <c r="B39" s="75" t="s">
        <v>22</v>
      </c>
      <c r="C39" s="76" t="s">
        <v>175</v>
      </c>
      <c r="D39" s="75" t="s">
        <v>24</v>
      </c>
      <c r="E39" s="75" t="s">
        <v>25</v>
      </c>
      <c r="F39" s="76" t="s">
        <v>176</v>
      </c>
      <c r="G39" s="76" t="s">
        <v>27</v>
      </c>
      <c r="H39" s="75" t="s">
        <v>164</v>
      </c>
      <c r="I39" s="76" t="s">
        <v>177</v>
      </c>
      <c r="J39" s="85">
        <v>21.775</v>
      </c>
      <c r="K39" s="75" t="s">
        <v>30</v>
      </c>
      <c r="L39" s="75" t="s">
        <v>178</v>
      </c>
      <c r="M39" s="76" t="s">
        <v>179</v>
      </c>
      <c r="N39" s="86" t="s">
        <v>32</v>
      </c>
      <c r="O39" s="87" t="s">
        <v>180</v>
      </c>
    </row>
    <row r="40" s="36" customFormat="1" ht="32.25" customHeight="1" spans="1:15">
      <c r="A40" s="75" t="s">
        <v>21</v>
      </c>
      <c r="B40" s="75" t="s">
        <v>22</v>
      </c>
      <c r="C40" s="76" t="s">
        <v>181</v>
      </c>
      <c r="D40" s="75" t="s">
        <v>24</v>
      </c>
      <c r="E40" s="75" t="s">
        <v>25</v>
      </c>
      <c r="F40" s="76" t="s">
        <v>182</v>
      </c>
      <c r="G40" s="76" t="s">
        <v>27</v>
      </c>
      <c r="H40" s="75" t="s">
        <v>164</v>
      </c>
      <c r="I40" s="76" t="s">
        <v>183</v>
      </c>
      <c r="J40" s="85">
        <v>71.5</v>
      </c>
      <c r="K40" s="75" t="s">
        <v>30</v>
      </c>
      <c r="L40" s="75" t="s">
        <v>184</v>
      </c>
      <c r="M40" s="76" t="s">
        <v>185</v>
      </c>
      <c r="N40" s="86" t="s">
        <v>32</v>
      </c>
      <c r="O40" s="87" t="s">
        <v>186</v>
      </c>
    </row>
    <row r="41" s="36" customFormat="1" ht="32.25" customHeight="1" spans="1:15">
      <c r="A41" s="75" t="s">
        <v>21</v>
      </c>
      <c r="B41" s="75" t="s">
        <v>22</v>
      </c>
      <c r="C41" s="76" t="s">
        <v>187</v>
      </c>
      <c r="D41" s="75" t="s">
        <v>24</v>
      </c>
      <c r="E41" s="75" t="s">
        <v>25</v>
      </c>
      <c r="F41" s="76" t="s">
        <v>182</v>
      </c>
      <c r="G41" s="76" t="s">
        <v>27</v>
      </c>
      <c r="H41" s="75" t="s">
        <v>164</v>
      </c>
      <c r="I41" s="76" t="s">
        <v>188</v>
      </c>
      <c r="J41" s="85">
        <v>32.5</v>
      </c>
      <c r="K41" s="75" t="s">
        <v>30</v>
      </c>
      <c r="L41" s="75" t="s">
        <v>184</v>
      </c>
      <c r="M41" s="76" t="s">
        <v>185</v>
      </c>
      <c r="N41" s="86" t="s">
        <v>32</v>
      </c>
      <c r="O41" s="87" t="s">
        <v>186</v>
      </c>
    </row>
    <row r="42" s="36" customFormat="1" ht="32.25" customHeight="1" spans="1:15">
      <c r="A42" s="75" t="s">
        <v>21</v>
      </c>
      <c r="B42" s="75" t="s">
        <v>22</v>
      </c>
      <c r="C42" s="76" t="s">
        <v>189</v>
      </c>
      <c r="D42" s="75" t="s">
        <v>24</v>
      </c>
      <c r="E42" s="75" t="s">
        <v>25</v>
      </c>
      <c r="F42" s="76" t="s">
        <v>182</v>
      </c>
      <c r="G42" s="76" t="s">
        <v>27</v>
      </c>
      <c r="H42" s="75" t="s">
        <v>164</v>
      </c>
      <c r="I42" s="76" t="s">
        <v>190</v>
      </c>
      <c r="J42" s="85">
        <v>19.5</v>
      </c>
      <c r="K42" s="75" t="s">
        <v>30</v>
      </c>
      <c r="L42" s="75" t="s">
        <v>184</v>
      </c>
      <c r="M42" s="76" t="s">
        <v>185</v>
      </c>
      <c r="N42" s="86" t="s">
        <v>32</v>
      </c>
      <c r="O42" s="87" t="s">
        <v>186</v>
      </c>
    </row>
    <row r="43" s="36" customFormat="1" ht="32.25" customHeight="1" spans="1:15">
      <c r="A43" s="75" t="s">
        <v>21</v>
      </c>
      <c r="B43" s="75" t="s">
        <v>22</v>
      </c>
      <c r="C43" s="76" t="s">
        <v>191</v>
      </c>
      <c r="D43" s="75" t="s">
        <v>24</v>
      </c>
      <c r="E43" s="75" t="s">
        <v>25</v>
      </c>
      <c r="F43" s="76" t="s">
        <v>192</v>
      </c>
      <c r="G43" s="76" t="s">
        <v>27</v>
      </c>
      <c r="H43" s="75" t="s">
        <v>164</v>
      </c>
      <c r="I43" s="76" t="s">
        <v>193</v>
      </c>
      <c r="J43" s="85">
        <v>161.265</v>
      </c>
      <c r="K43" s="75" t="s">
        <v>30</v>
      </c>
      <c r="L43" s="75" t="s">
        <v>194</v>
      </c>
      <c r="M43" s="76" t="s">
        <v>195</v>
      </c>
      <c r="N43" s="86" t="s">
        <v>32</v>
      </c>
      <c r="O43" s="87" t="s">
        <v>196</v>
      </c>
    </row>
    <row r="44" s="36" customFormat="1" ht="32.25" customHeight="1" spans="1:15">
      <c r="A44" s="75" t="s">
        <v>21</v>
      </c>
      <c r="B44" s="75" t="s">
        <v>22</v>
      </c>
      <c r="C44" s="76" t="s">
        <v>197</v>
      </c>
      <c r="D44" s="75" t="s">
        <v>24</v>
      </c>
      <c r="E44" s="75" t="s">
        <v>25</v>
      </c>
      <c r="F44" s="76" t="s">
        <v>198</v>
      </c>
      <c r="G44" s="76" t="s">
        <v>27</v>
      </c>
      <c r="H44" s="75" t="s">
        <v>164</v>
      </c>
      <c r="I44" s="76" t="s">
        <v>199</v>
      </c>
      <c r="J44" s="85">
        <v>45.5</v>
      </c>
      <c r="K44" s="75" t="s">
        <v>30</v>
      </c>
      <c r="L44" s="75" t="s">
        <v>200</v>
      </c>
      <c r="M44" s="76" t="s">
        <v>201</v>
      </c>
      <c r="N44" s="86" t="s">
        <v>32</v>
      </c>
      <c r="O44" s="87" t="s">
        <v>202</v>
      </c>
    </row>
    <row r="45" s="36" customFormat="1" ht="32.25" customHeight="1" spans="1:15">
      <c r="A45" s="75" t="s">
        <v>21</v>
      </c>
      <c r="B45" s="75" t="s">
        <v>22</v>
      </c>
      <c r="C45" s="76" t="s">
        <v>203</v>
      </c>
      <c r="D45" s="75" t="s">
        <v>24</v>
      </c>
      <c r="E45" s="75" t="s">
        <v>25</v>
      </c>
      <c r="F45" s="76" t="s">
        <v>204</v>
      </c>
      <c r="G45" s="76" t="s">
        <v>27</v>
      </c>
      <c r="H45" s="75" t="s">
        <v>164</v>
      </c>
      <c r="I45" s="76" t="s">
        <v>205</v>
      </c>
      <c r="J45" s="85">
        <v>26</v>
      </c>
      <c r="K45" s="75" t="s">
        <v>30</v>
      </c>
      <c r="L45" s="75" t="s">
        <v>206</v>
      </c>
      <c r="M45" s="76" t="s">
        <v>207</v>
      </c>
      <c r="N45" s="86" t="s">
        <v>32</v>
      </c>
      <c r="O45" s="87" t="s">
        <v>208</v>
      </c>
    </row>
    <row r="46" s="36" customFormat="1" ht="32.25" customHeight="1" spans="1:15">
      <c r="A46" s="75" t="s">
        <v>21</v>
      </c>
      <c r="B46" s="75" t="s">
        <v>22</v>
      </c>
      <c r="C46" s="76" t="s">
        <v>209</v>
      </c>
      <c r="D46" s="75" t="s">
        <v>24</v>
      </c>
      <c r="E46" s="75" t="s">
        <v>25</v>
      </c>
      <c r="F46" s="76" t="s">
        <v>204</v>
      </c>
      <c r="G46" s="76" t="s">
        <v>27</v>
      </c>
      <c r="H46" s="75" t="s">
        <v>164</v>
      </c>
      <c r="I46" s="76" t="s">
        <v>210</v>
      </c>
      <c r="J46" s="85">
        <v>78</v>
      </c>
      <c r="K46" s="75" t="s">
        <v>30</v>
      </c>
      <c r="L46" s="75" t="s">
        <v>206</v>
      </c>
      <c r="M46" s="76" t="s">
        <v>207</v>
      </c>
      <c r="N46" s="86" t="s">
        <v>32</v>
      </c>
      <c r="O46" s="87" t="s">
        <v>208</v>
      </c>
    </row>
    <row r="47" s="36" customFormat="1" ht="32.25" customHeight="1" spans="1:15">
      <c r="A47" s="75" t="s">
        <v>21</v>
      </c>
      <c r="B47" s="75" t="s">
        <v>22</v>
      </c>
      <c r="C47" s="76" t="s">
        <v>211</v>
      </c>
      <c r="D47" s="75" t="s">
        <v>24</v>
      </c>
      <c r="E47" s="75" t="s">
        <v>25</v>
      </c>
      <c r="F47" s="76" t="s">
        <v>212</v>
      </c>
      <c r="G47" s="76" t="s">
        <v>27</v>
      </c>
      <c r="H47" s="75" t="s">
        <v>164</v>
      </c>
      <c r="I47" s="76" t="s">
        <v>183</v>
      </c>
      <c r="J47" s="85">
        <v>71.5</v>
      </c>
      <c r="K47" s="75" t="s">
        <v>30</v>
      </c>
      <c r="L47" s="75" t="s">
        <v>213</v>
      </c>
      <c r="M47" s="76" t="s">
        <v>214</v>
      </c>
      <c r="N47" s="86" t="s">
        <v>32</v>
      </c>
      <c r="O47" s="87" t="s">
        <v>215</v>
      </c>
    </row>
    <row r="48" s="36" customFormat="1" ht="32.25" customHeight="1" spans="1:15">
      <c r="A48" s="75" t="s">
        <v>21</v>
      </c>
      <c r="B48" s="75" t="s">
        <v>22</v>
      </c>
      <c r="C48" s="76" t="s">
        <v>216</v>
      </c>
      <c r="D48" s="75" t="s">
        <v>24</v>
      </c>
      <c r="E48" s="75" t="s">
        <v>25</v>
      </c>
      <c r="F48" s="76" t="s">
        <v>212</v>
      </c>
      <c r="G48" s="76" t="s">
        <v>27</v>
      </c>
      <c r="H48" s="75" t="s">
        <v>164</v>
      </c>
      <c r="I48" s="76" t="s">
        <v>217</v>
      </c>
      <c r="J48" s="85">
        <v>29.25</v>
      </c>
      <c r="K48" s="75" t="s">
        <v>30</v>
      </c>
      <c r="L48" s="75" t="s">
        <v>213</v>
      </c>
      <c r="M48" s="76" t="s">
        <v>214</v>
      </c>
      <c r="N48" s="86" t="s">
        <v>32</v>
      </c>
      <c r="O48" s="87" t="s">
        <v>215</v>
      </c>
    </row>
    <row r="49" s="36" customFormat="1" ht="32.25" customHeight="1" spans="1:15">
      <c r="A49" s="75" t="s">
        <v>21</v>
      </c>
      <c r="B49" s="75" t="s">
        <v>22</v>
      </c>
      <c r="C49" s="76" t="s">
        <v>218</v>
      </c>
      <c r="D49" s="75" t="s">
        <v>24</v>
      </c>
      <c r="E49" s="75" t="s">
        <v>25</v>
      </c>
      <c r="F49" s="76" t="s">
        <v>219</v>
      </c>
      <c r="G49" s="76" t="s">
        <v>27</v>
      </c>
      <c r="H49" s="75" t="s">
        <v>164</v>
      </c>
      <c r="I49" s="76" t="s">
        <v>188</v>
      </c>
      <c r="J49" s="85">
        <v>32.5</v>
      </c>
      <c r="K49" s="75" t="s">
        <v>30</v>
      </c>
      <c r="L49" s="75" t="s">
        <v>220</v>
      </c>
      <c r="M49" s="76" t="s">
        <v>221</v>
      </c>
      <c r="N49" s="86" t="s">
        <v>32</v>
      </c>
      <c r="O49" s="87" t="s">
        <v>222</v>
      </c>
    </row>
    <row r="50" s="36" customFormat="1" ht="32.25" customHeight="1" spans="1:15">
      <c r="A50" s="75" t="s">
        <v>21</v>
      </c>
      <c r="B50" s="75" t="s">
        <v>22</v>
      </c>
      <c r="C50" s="76" t="s">
        <v>223</v>
      </c>
      <c r="D50" s="75" t="s">
        <v>24</v>
      </c>
      <c r="E50" s="75" t="s">
        <v>25</v>
      </c>
      <c r="F50" s="76" t="s">
        <v>219</v>
      </c>
      <c r="G50" s="76" t="s">
        <v>27</v>
      </c>
      <c r="H50" s="75" t="s">
        <v>164</v>
      </c>
      <c r="I50" s="76" t="s">
        <v>190</v>
      </c>
      <c r="J50" s="85">
        <v>19.5</v>
      </c>
      <c r="K50" s="75" t="s">
        <v>30</v>
      </c>
      <c r="L50" s="75" t="s">
        <v>220</v>
      </c>
      <c r="M50" s="76" t="s">
        <v>221</v>
      </c>
      <c r="N50" s="86" t="s">
        <v>32</v>
      </c>
      <c r="O50" s="87" t="s">
        <v>222</v>
      </c>
    </row>
    <row r="51" s="36" customFormat="1" ht="32.25" customHeight="1" spans="1:15">
      <c r="A51" s="75" t="s">
        <v>21</v>
      </c>
      <c r="B51" s="75" t="s">
        <v>22</v>
      </c>
      <c r="C51" s="76" t="s">
        <v>224</v>
      </c>
      <c r="D51" s="75" t="s">
        <v>24</v>
      </c>
      <c r="E51" s="75" t="s">
        <v>25</v>
      </c>
      <c r="F51" s="76" t="s">
        <v>219</v>
      </c>
      <c r="G51" s="76" t="s">
        <v>27</v>
      </c>
      <c r="H51" s="75" t="s">
        <v>164</v>
      </c>
      <c r="I51" s="76" t="s">
        <v>225</v>
      </c>
      <c r="J51" s="85">
        <v>65</v>
      </c>
      <c r="K51" s="75" t="s">
        <v>30</v>
      </c>
      <c r="L51" s="75" t="s">
        <v>220</v>
      </c>
      <c r="M51" s="76" t="s">
        <v>221</v>
      </c>
      <c r="N51" s="86" t="s">
        <v>32</v>
      </c>
      <c r="O51" s="87" t="s">
        <v>222</v>
      </c>
    </row>
    <row r="52" s="36" customFormat="1" ht="32.25" customHeight="1" spans="1:15">
      <c r="A52" s="75" t="s">
        <v>21</v>
      </c>
      <c r="B52" s="75" t="s">
        <v>22</v>
      </c>
      <c r="C52" s="76" t="s">
        <v>226</v>
      </c>
      <c r="D52" s="75" t="s">
        <v>24</v>
      </c>
      <c r="E52" s="75" t="s">
        <v>25</v>
      </c>
      <c r="F52" s="76" t="s">
        <v>219</v>
      </c>
      <c r="G52" s="76" t="s">
        <v>27</v>
      </c>
      <c r="H52" s="75" t="s">
        <v>164</v>
      </c>
      <c r="I52" s="76" t="s">
        <v>227</v>
      </c>
      <c r="J52" s="85">
        <v>84.5</v>
      </c>
      <c r="K52" s="75" t="s">
        <v>30</v>
      </c>
      <c r="L52" s="75" t="s">
        <v>220</v>
      </c>
      <c r="M52" s="76" t="s">
        <v>221</v>
      </c>
      <c r="N52" s="86" t="s">
        <v>32</v>
      </c>
      <c r="O52" s="87" t="s">
        <v>222</v>
      </c>
    </row>
    <row r="53" s="36" customFormat="1" ht="32.25" customHeight="1" spans="1:15">
      <c r="A53" s="75" t="s">
        <v>21</v>
      </c>
      <c r="B53" s="75" t="s">
        <v>22</v>
      </c>
      <c r="C53" s="76" t="s">
        <v>228</v>
      </c>
      <c r="D53" s="75" t="s">
        <v>24</v>
      </c>
      <c r="E53" s="75" t="s">
        <v>25</v>
      </c>
      <c r="F53" s="76" t="s">
        <v>219</v>
      </c>
      <c r="G53" s="76" t="s">
        <v>27</v>
      </c>
      <c r="H53" s="75" t="s">
        <v>164</v>
      </c>
      <c r="I53" s="76" t="s">
        <v>225</v>
      </c>
      <c r="J53" s="85">
        <v>65</v>
      </c>
      <c r="K53" s="75" t="s">
        <v>30</v>
      </c>
      <c r="L53" s="75" t="s">
        <v>220</v>
      </c>
      <c r="M53" s="76" t="s">
        <v>221</v>
      </c>
      <c r="N53" s="86" t="s">
        <v>32</v>
      </c>
      <c r="O53" s="87" t="s">
        <v>222</v>
      </c>
    </row>
    <row r="54" s="36" customFormat="1" ht="32.25" customHeight="1" spans="1:15">
      <c r="A54" s="75" t="s">
        <v>21</v>
      </c>
      <c r="B54" s="75" t="s">
        <v>22</v>
      </c>
      <c r="C54" s="76" t="s">
        <v>229</v>
      </c>
      <c r="D54" s="75" t="s">
        <v>24</v>
      </c>
      <c r="E54" s="75" t="s">
        <v>25</v>
      </c>
      <c r="F54" s="76" t="s">
        <v>219</v>
      </c>
      <c r="G54" s="76" t="s">
        <v>27</v>
      </c>
      <c r="H54" s="75" t="s">
        <v>164</v>
      </c>
      <c r="I54" s="76" t="s">
        <v>205</v>
      </c>
      <c r="J54" s="85">
        <v>26</v>
      </c>
      <c r="K54" s="75" t="s">
        <v>30</v>
      </c>
      <c r="L54" s="75" t="s">
        <v>220</v>
      </c>
      <c r="M54" s="76" t="s">
        <v>221</v>
      </c>
      <c r="N54" s="86" t="s">
        <v>32</v>
      </c>
      <c r="O54" s="87" t="s">
        <v>222</v>
      </c>
    </row>
    <row r="55" s="36" customFormat="1" ht="32.25" customHeight="1" spans="1:15">
      <c r="A55" s="75" t="s">
        <v>21</v>
      </c>
      <c r="B55" s="75" t="s">
        <v>22</v>
      </c>
      <c r="C55" s="76" t="s">
        <v>230</v>
      </c>
      <c r="D55" s="75" t="s">
        <v>24</v>
      </c>
      <c r="E55" s="75" t="s">
        <v>25</v>
      </c>
      <c r="F55" s="76" t="s">
        <v>231</v>
      </c>
      <c r="G55" s="76" t="s">
        <v>27</v>
      </c>
      <c r="H55" s="75" t="s">
        <v>164</v>
      </c>
      <c r="I55" s="76" t="s">
        <v>232</v>
      </c>
      <c r="J55" s="85">
        <v>59.995</v>
      </c>
      <c r="K55" s="75" t="s">
        <v>30</v>
      </c>
      <c r="L55" s="75" t="s">
        <v>233</v>
      </c>
      <c r="M55" s="76" t="s">
        <v>234</v>
      </c>
      <c r="N55" s="86" t="s">
        <v>32</v>
      </c>
      <c r="O55" s="87" t="s">
        <v>235</v>
      </c>
    </row>
    <row r="56" s="36" customFormat="1" ht="32.25" customHeight="1" spans="1:15">
      <c r="A56" s="75" t="s">
        <v>21</v>
      </c>
      <c r="B56" s="75" t="s">
        <v>22</v>
      </c>
      <c r="C56" s="76" t="s">
        <v>236</v>
      </c>
      <c r="D56" s="75" t="s">
        <v>24</v>
      </c>
      <c r="E56" s="75" t="s">
        <v>25</v>
      </c>
      <c r="F56" s="76" t="s">
        <v>237</v>
      </c>
      <c r="G56" s="76" t="s">
        <v>27</v>
      </c>
      <c r="H56" s="75" t="s">
        <v>164</v>
      </c>
      <c r="I56" s="76" t="s">
        <v>238</v>
      </c>
      <c r="J56" s="85">
        <v>29.185</v>
      </c>
      <c r="K56" s="75" t="s">
        <v>30</v>
      </c>
      <c r="L56" s="88" t="s">
        <v>184</v>
      </c>
      <c r="M56" s="76" t="s">
        <v>239</v>
      </c>
      <c r="N56" s="86" t="s">
        <v>32</v>
      </c>
      <c r="O56" s="87" t="s">
        <v>240</v>
      </c>
    </row>
    <row r="57" s="36" customFormat="1" ht="32.25" customHeight="1" spans="1:15">
      <c r="A57" s="75" t="s">
        <v>21</v>
      </c>
      <c r="B57" s="75" t="s">
        <v>22</v>
      </c>
      <c r="C57" s="76" t="s">
        <v>241</v>
      </c>
      <c r="D57" s="75" t="s">
        <v>24</v>
      </c>
      <c r="E57" s="75" t="s">
        <v>25</v>
      </c>
      <c r="F57" s="76" t="s">
        <v>242</v>
      </c>
      <c r="G57" s="76" t="s">
        <v>27</v>
      </c>
      <c r="H57" s="75" t="s">
        <v>164</v>
      </c>
      <c r="I57" s="76" t="s">
        <v>243</v>
      </c>
      <c r="J57" s="85">
        <v>81.25</v>
      </c>
      <c r="K57" s="75" t="s">
        <v>30</v>
      </c>
      <c r="L57" s="88" t="s">
        <v>244</v>
      </c>
      <c r="M57" s="76" t="s">
        <v>245</v>
      </c>
      <c r="N57" s="86" t="s">
        <v>32</v>
      </c>
      <c r="O57" s="87" t="s">
        <v>246</v>
      </c>
    </row>
    <row r="58" s="36" customFormat="1" ht="32.25" customHeight="1" spans="1:15">
      <c r="A58" s="75" t="s">
        <v>21</v>
      </c>
      <c r="B58" s="75" t="s">
        <v>22</v>
      </c>
      <c r="C58" s="76" t="s">
        <v>247</v>
      </c>
      <c r="D58" s="75" t="s">
        <v>24</v>
      </c>
      <c r="E58" s="75" t="s">
        <v>25</v>
      </c>
      <c r="F58" s="76" t="s">
        <v>198</v>
      </c>
      <c r="G58" s="76" t="s">
        <v>27</v>
      </c>
      <c r="H58" s="75" t="s">
        <v>164</v>
      </c>
      <c r="I58" s="76" t="s">
        <v>248</v>
      </c>
      <c r="J58" s="85">
        <v>42.575</v>
      </c>
      <c r="K58" s="75" t="s">
        <v>30</v>
      </c>
      <c r="L58" s="88" t="s">
        <v>200</v>
      </c>
      <c r="M58" s="76" t="s">
        <v>201</v>
      </c>
      <c r="N58" s="86" t="s">
        <v>32</v>
      </c>
      <c r="O58" s="87" t="s">
        <v>202</v>
      </c>
    </row>
    <row r="59" s="36" customFormat="1" ht="32.25" customHeight="1" spans="1:15">
      <c r="A59" s="75" t="s">
        <v>21</v>
      </c>
      <c r="B59" s="75" t="s">
        <v>22</v>
      </c>
      <c r="C59" s="76" t="s">
        <v>249</v>
      </c>
      <c r="D59" s="75" t="s">
        <v>24</v>
      </c>
      <c r="E59" s="75" t="s">
        <v>25</v>
      </c>
      <c r="F59" s="76" t="s">
        <v>250</v>
      </c>
      <c r="G59" s="76" t="s">
        <v>27</v>
      </c>
      <c r="H59" s="75" t="s">
        <v>164</v>
      </c>
      <c r="I59" s="76" t="s">
        <v>251</v>
      </c>
      <c r="J59" s="85">
        <v>27.95</v>
      </c>
      <c r="K59" s="75" t="s">
        <v>30</v>
      </c>
      <c r="L59" s="88" t="s">
        <v>252</v>
      </c>
      <c r="M59" s="76" t="s">
        <v>253</v>
      </c>
      <c r="N59" s="86" t="s">
        <v>32</v>
      </c>
      <c r="O59" s="87" t="s">
        <v>254</v>
      </c>
    </row>
    <row r="60" s="36" customFormat="1" ht="32.25" customHeight="1" spans="1:15">
      <c r="A60" s="75" t="s">
        <v>21</v>
      </c>
      <c r="B60" s="75" t="s">
        <v>22</v>
      </c>
      <c r="C60" s="76" t="s">
        <v>255</v>
      </c>
      <c r="D60" s="75" t="s">
        <v>24</v>
      </c>
      <c r="E60" s="75" t="s">
        <v>25</v>
      </c>
      <c r="F60" s="76" t="s">
        <v>250</v>
      </c>
      <c r="G60" s="76" t="s">
        <v>27</v>
      </c>
      <c r="H60" s="75" t="s">
        <v>164</v>
      </c>
      <c r="I60" s="76" t="s">
        <v>256</v>
      </c>
      <c r="J60" s="85">
        <v>42.25</v>
      </c>
      <c r="K60" s="75" t="s">
        <v>30</v>
      </c>
      <c r="L60" s="88" t="s">
        <v>252</v>
      </c>
      <c r="M60" s="76" t="s">
        <v>253</v>
      </c>
      <c r="N60" s="86" t="s">
        <v>32</v>
      </c>
      <c r="O60" s="87" t="s">
        <v>254</v>
      </c>
    </row>
    <row r="61" s="36" customFormat="1" ht="32.25" customHeight="1" spans="1:15">
      <c r="A61" s="75" t="s">
        <v>21</v>
      </c>
      <c r="B61" s="75" t="s">
        <v>22</v>
      </c>
      <c r="C61" s="76" t="s">
        <v>257</v>
      </c>
      <c r="D61" s="75" t="s">
        <v>24</v>
      </c>
      <c r="E61" s="75" t="s">
        <v>25</v>
      </c>
      <c r="F61" s="76" t="s">
        <v>250</v>
      </c>
      <c r="G61" s="76" t="s">
        <v>27</v>
      </c>
      <c r="H61" s="75" t="s">
        <v>164</v>
      </c>
      <c r="I61" s="76" t="s">
        <v>258</v>
      </c>
      <c r="J61" s="85">
        <v>41.925</v>
      </c>
      <c r="K61" s="75" t="s">
        <v>30</v>
      </c>
      <c r="L61" s="88" t="s">
        <v>252</v>
      </c>
      <c r="M61" s="76" t="s">
        <v>253</v>
      </c>
      <c r="N61" s="86" t="s">
        <v>32</v>
      </c>
      <c r="O61" s="87" t="s">
        <v>254</v>
      </c>
    </row>
    <row r="62" s="36" customFormat="1" ht="32.25" customHeight="1" spans="1:15">
      <c r="A62" s="75" t="s">
        <v>21</v>
      </c>
      <c r="B62" s="75" t="s">
        <v>22</v>
      </c>
      <c r="C62" s="76" t="s">
        <v>259</v>
      </c>
      <c r="D62" s="75" t="s">
        <v>24</v>
      </c>
      <c r="E62" s="75" t="s">
        <v>25</v>
      </c>
      <c r="F62" s="76" t="s">
        <v>250</v>
      </c>
      <c r="G62" s="76" t="s">
        <v>27</v>
      </c>
      <c r="H62" s="75" t="s">
        <v>164</v>
      </c>
      <c r="I62" s="76" t="s">
        <v>260</v>
      </c>
      <c r="J62" s="85">
        <v>37.44</v>
      </c>
      <c r="K62" s="75" t="s">
        <v>30</v>
      </c>
      <c r="L62" s="88" t="s">
        <v>252</v>
      </c>
      <c r="M62" s="76" t="s">
        <v>253</v>
      </c>
      <c r="N62" s="86" t="s">
        <v>32</v>
      </c>
      <c r="O62" s="87" t="s">
        <v>254</v>
      </c>
    </row>
    <row r="63" s="36" customFormat="1" ht="32.25" customHeight="1" spans="1:15">
      <c r="A63" s="75" t="s">
        <v>21</v>
      </c>
      <c r="B63" s="75" t="s">
        <v>22</v>
      </c>
      <c r="C63" s="76" t="s">
        <v>261</v>
      </c>
      <c r="D63" s="75" t="s">
        <v>24</v>
      </c>
      <c r="E63" s="75" t="s">
        <v>25</v>
      </c>
      <c r="F63" s="76" t="s">
        <v>250</v>
      </c>
      <c r="G63" s="76" t="s">
        <v>27</v>
      </c>
      <c r="H63" s="75" t="s">
        <v>164</v>
      </c>
      <c r="I63" s="76" t="s">
        <v>262</v>
      </c>
      <c r="J63" s="85">
        <v>109.525</v>
      </c>
      <c r="K63" s="75" t="s">
        <v>30</v>
      </c>
      <c r="L63" s="88" t="s">
        <v>252</v>
      </c>
      <c r="M63" s="76" t="s">
        <v>253</v>
      </c>
      <c r="N63" s="86" t="s">
        <v>32</v>
      </c>
      <c r="O63" s="87" t="s">
        <v>254</v>
      </c>
    </row>
    <row r="64" s="36" customFormat="1" ht="32.25" customHeight="1" spans="1:15">
      <c r="A64" s="75" t="s">
        <v>21</v>
      </c>
      <c r="B64" s="75" t="s">
        <v>22</v>
      </c>
      <c r="C64" s="76" t="s">
        <v>263</v>
      </c>
      <c r="D64" s="75" t="s">
        <v>24</v>
      </c>
      <c r="E64" s="75" t="s">
        <v>25</v>
      </c>
      <c r="F64" s="76" t="s">
        <v>264</v>
      </c>
      <c r="G64" s="76" t="s">
        <v>27</v>
      </c>
      <c r="H64" s="75" t="s">
        <v>164</v>
      </c>
      <c r="I64" s="76" t="s">
        <v>265</v>
      </c>
      <c r="J64" s="85">
        <v>57.07</v>
      </c>
      <c r="K64" s="75" t="s">
        <v>30</v>
      </c>
      <c r="L64" s="88" t="s">
        <v>266</v>
      </c>
      <c r="M64" s="76" t="s">
        <v>267</v>
      </c>
      <c r="N64" s="86" t="s">
        <v>32</v>
      </c>
      <c r="O64" s="87" t="s">
        <v>268</v>
      </c>
    </row>
    <row r="65" s="36" customFormat="1" ht="32.25" customHeight="1" spans="1:15">
      <c r="A65" s="75" t="s">
        <v>21</v>
      </c>
      <c r="B65" s="75" t="s">
        <v>22</v>
      </c>
      <c r="C65" s="76" t="s">
        <v>269</v>
      </c>
      <c r="D65" s="75" t="s">
        <v>24</v>
      </c>
      <c r="E65" s="75" t="s">
        <v>25</v>
      </c>
      <c r="F65" s="76" t="s">
        <v>264</v>
      </c>
      <c r="G65" s="76" t="s">
        <v>27</v>
      </c>
      <c r="H65" s="75" t="s">
        <v>164</v>
      </c>
      <c r="I65" s="76" t="s">
        <v>270</v>
      </c>
      <c r="J65" s="85">
        <v>72.865</v>
      </c>
      <c r="K65" s="75" t="s">
        <v>30</v>
      </c>
      <c r="L65" s="88" t="s">
        <v>266</v>
      </c>
      <c r="M65" s="76" t="s">
        <v>267</v>
      </c>
      <c r="N65" s="86" t="s">
        <v>32</v>
      </c>
      <c r="O65" s="87" t="s">
        <v>268</v>
      </c>
    </row>
    <row r="66" s="36" customFormat="1" ht="32.25" customHeight="1" spans="1:15">
      <c r="A66" s="75" t="s">
        <v>21</v>
      </c>
      <c r="B66" s="75" t="s">
        <v>22</v>
      </c>
      <c r="C66" s="76" t="s">
        <v>271</v>
      </c>
      <c r="D66" s="75" t="s">
        <v>24</v>
      </c>
      <c r="E66" s="75" t="s">
        <v>25</v>
      </c>
      <c r="F66" s="76" t="s">
        <v>272</v>
      </c>
      <c r="G66" s="76" t="s">
        <v>27</v>
      </c>
      <c r="H66" s="75" t="s">
        <v>164</v>
      </c>
      <c r="I66" s="76" t="s">
        <v>273</v>
      </c>
      <c r="J66" s="85">
        <v>60.125</v>
      </c>
      <c r="K66" s="75" t="s">
        <v>30</v>
      </c>
      <c r="L66" s="75" t="s">
        <v>274</v>
      </c>
      <c r="M66" s="76" t="s">
        <v>275</v>
      </c>
      <c r="N66" s="86" t="s">
        <v>32</v>
      </c>
      <c r="O66" s="87" t="s">
        <v>276</v>
      </c>
    </row>
    <row r="67" s="36" customFormat="1" ht="32.25" customHeight="1" spans="1:15">
      <c r="A67" s="75" t="s">
        <v>21</v>
      </c>
      <c r="B67" s="75" t="s">
        <v>22</v>
      </c>
      <c r="C67" s="76" t="s">
        <v>277</v>
      </c>
      <c r="D67" s="75" t="s">
        <v>24</v>
      </c>
      <c r="E67" s="75" t="s">
        <v>25</v>
      </c>
      <c r="F67" s="76" t="s">
        <v>278</v>
      </c>
      <c r="G67" s="76" t="s">
        <v>27</v>
      </c>
      <c r="H67" s="75" t="s">
        <v>164</v>
      </c>
      <c r="I67" s="76" t="s">
        <v>188</v>
      </c>
      <c r="J67" s="85">
        <v>32.5</v>
      </c>
      <c r="K67" s="75" t="s">
        <v>30</v>
      </c>
      <c r="L67" s="88" t="s">
        <v>279</v>
      </c>
      <c r="M67" s="76" t="s">
        <v>280</v>
      </c>
      <c r="N67" s="86" t="s">
        <v>32</v>
      </c>
      <c r="O67" s="87" t="s">
        <v>281</v>
      </c>
    </row>
    <row r="68" s="36" customFormat="1" ht="32.25" customHeight="1" spans="1:15">
      <c r="A68" s="75" t="s">
        <v>21</v>
      </c>
      <c r="B68" s="75" t="s">
        <v>22</v>
      </c>
      <c r="C68" s="76" t="s">
        <v>282</v>
      </c>
      <c r="D68" s="75" t="s">
        <v>24</v>
      </c>
      <c r="E68" s="75" t="s">
        <v>25</v>
      </c>
      <c r="F68" s="76" t="s">
        <v>278</v>
      </c>
      <c r="G68" s="76" t="s">
        <v>27</v>
      </c>
      <c r="H68" s="75" t="s">
        <v>164</v>
      </c>
      <c r="I68" s="76" t="s">
        <v>283</v>
      </c>
      <c r="J68" s="85">
        <v>16.9</v>
      </c>
      <c r="K68" s="75" t="s">
        <v>30</v>
      </c>
      <c r="L68" s="88" t="s">
        <v>279</v>
      </c>
      <c r="M68" s="76" t="s">
        <v>280</v>
      </c>
      <c r="N68" s="86" t="s">
        <v>32</v>
      </c>
      <c r="O68" s="87" t="s">
        <v>281</v>
      </c>
    </row>
    <row r="69" s="36" customFormat="1" ht="32.25" customHeight="1" spans="1:15">
      <c r="A69" s="75" t="s">
        <v>21</v>
      </c>
      <c r="B69" s="75" t="s">
        <v>22</v>
      </c>
      <c r="C69" s="76" t="s">
        <v>284</v>
      </c>
      <c r="D69" s="75" t="s">
        <v>24</v>
      </c>
      <c r="E69" s="75" t="s">
        <v>25</v>
      </c>
      <c r="F69" s="76" t="s">
        <v>278</v>
      </c>
      <c r="G69" s="76" t="s">
        <v>27</v>
      </c>
      <c r="H69" s="75" t="s">
        <v>164</v>
      </c>
      <c r="I69" s="76" t="s">
        <v>199</v>
      </c>
      <c r="J69" s="85">
        <v>45.5</v>
      </c>
      <c r="K69" s="75" t="s">
        <v>30</v>
      </c>
      <c r="L69" s="88" t="s">
        <v>279</v>
      </c>
      <c r="M69" s="76" t="s">
        <v>280</v>
      </c>
      <c r="N69" s="86" t="s">
        <v>32</v>
      </c>
      <c r="O69" s="87" t="s">
        <v>281</v>
      </c>
    </row>
    <row r="70" s="36" customFormat="1" ht="32.25" customHeight="1" spans="1:15">
      <c r="A70" s="75" t="s">
        <v>21</v>
      </c>
      <c r="B70" s="75" t="s">
        <v>22</v>
      </c>
      <c r="C70" s="76" t="s">
        <v>285</v>
      </c>
      <c r="D70" s="75" t="s">
        <v>24</v>
      </c>
      <c r="E70" s="75" t="s">
        <v>25</v>
      </c>
      <c r="F70" s="76" t="s">
        <v>286</v>
      </c>
      <c r="G70" s="76" t="s">
        <v>27</v>
      </c>
      <c r="H70" s="75" t="s">
        <v>164</v>
      </c>
      <c r="I70" s="76" t="s">
        <v>287</v>
      </c>
      <c r="J70" s="85">
        <v>17.68</v>
      </c>
      <c r="K70" s="75" t="s">
        <v>30</v>
      </c>
      <c r="L70" s="88" t="s">
        <v>288</v>
      </c>
      <c r="M70" s="76" t="s">
        <v>289</v>
      </c>
      <c r="N70" s="86" t="s">
        <v>32</v>
      </c>
      <c r="O70" s="87" t="s">
        <v>290</v>
      </c>
    </row>
    <row r="71" s="35" customFormat="1" ht="36" spans="1:15">
      <c r="A71" s="84" t="s">
        <v>21</v>
      </c>
      <c r="B71" s="84" t="s">
        <v>22</v>
      </c>
      <c r="C71" s="84" t="s">
        <v>291</v>
      </c>
      <c r="D71" s="84" t="s">
        <v>24</v>
      </c>
      <c r="E71" s="84" t="s">
        <v>25</v>
      </c>
      <c r="F71" s="84" t="s">
        <v>292</v>
      </c>
      <c r="G71" s="84" t="s">
        <v>293</v>
      </c>
      <c r="H71" s="84" t="s">
        <v>164</v>
      </c>
      <c r="I71" s="84" t="s">
        <v>294</v>
      </c>
      <c r="J71" s="89">
        <v>25.35</v>
      </c>
      <c r="K71" s="84" t="s">
        <v>30</v>
      </c>
      <c r="L71" s="84" t="s">
        <v>295</v>
      </c>
      <c r="M71" s="84" t="s">
        <v>296</v>
      </c>
      <c r="N71" s="84" t="s">
        <v>32</v>
      </c>
      <c r="O71" s="84" t="s">
        <v>297</v>
      </c>
    </row>
    <row r="72" s="35" customFormat="1" ht="48" spans="1:15">
      <c r="A72" s="84" t="s">
        <v>21</v>
      </c>
      <c r="B72" s="84" t="s">
        <v>22</v>
      </c>
      <c r="C72" s="84" t="s">
        <v>298</v>
      </c>
      <c r="D72" s="84" t="s">
        <v>24</v>
      </c>
      <c r="E72" s="84" t="s">
        <v>25</v>
      </c>
      <c r="F72" s="84" t="s">
        <v>292</v>
      </c>
      <c r="G72" s="84" t="s">
        <v>293</v>
      </c>
      <c r="H72" s="84" t="s">
        <v>164</v>
      </c>
      <c r="I72" s="84" t="s">
        <v>299</v>
      </c>
      <c r="J72" s="89">
        <v>54.6</v>
      </c>
      <c r="K72" s="84" t="s">
        <v>30</v>
      </c>
      <c r="L72" s="84" t="s">
        <v>295</v>
      </c>
      <c r="M72" s="84" t="s">
        <v>296</v>
      </c>
      <c r="N72" s="84" t="s">
        <v>32</v>
      </c>
      <c r="O72" s="84" t="s">
        <v>300</v>
      </c>
    </row>
    <row r="73" s="35" customFormat="1" ht="48" spans="1:15">
      <c r="A73" s="84" t="s">
        <v>21</v>
      </c>
      <c r="B73" s="84" t="s">
        <v>22</v>
      </c>
      <c r="C73" s="84" t="s">
        <v>301</v>
      </c>
      <c r="D73" s="84" t="s">
        <v>24</v>
      </c>
      <c r="E73" s="84" t="s">
        <v>25</v>
      </c>
      <c r="F73" s="84" t="s">
        <v>302</v>
      </c>
      <c r="G73" s="84" t="s">
        <v>293</v>
      </c>
      <c r="H73" s="84" t="s">
        <v>164</v>
      </c>
      <c r="I73" s="84" t="s">
        <v>303</v>
      </c>
      <c r="J73" s="89">
        <v>35.75</v>
      </c>
      <c r="K73" s="84" t="s">
        <v>30</v>
      </c>
      <c r="L73" s="84" t="s">
        <v>304</v>
      </c>
      <c r="M73" s="84" t="s">
        <v>305</v>
      </c>
      <c r="N73" s="84" t="s">
        <v>32</v>
      </c>
      <c r="O73" s="84" t="s">
        <v>306</v>
      </c>
    </row>
    <row r="74" s="35" customFormat="1" ht="48" spans="1:15">
      <c r="A74" s="84" t="s">
        <v>21</v>
      </c>
      <c r="B74" s="84" t="s">
        <v>22</v>
      </c>
      <c r="C74" s="84" t="s">
        <v>307</v>
      </c>
      <c r="D74" s="84" t="s">
        <v>24</v>
      </c>
      <c r="E74" s="84" t="s">
        <v>25</v>
      </c>
      <c r="F74" s="84" t="s">
        <v>308</v>
      </c>
      <c r="G74" s="84" t="s">
        <v>293</v>
      </c>
      <c r="H74" s="84" t="s">
        <v>164</v>
      </c>
      <c r="I74" s="84" t="s">
        <v>309</v>
      </c>
      <c r="J74" s="89">
        <v>6.45</v>
      </c>
      <c r="K74" s="84" t="s">
        <v>30</v>
      </c>
      <c r="L74" s="84" t="s">
        <v>310</v>
      </c>
      <c r="M74" s="84" t="s">
        <v>311</v>
      </c>
      <c r="N74" s="84" t="s">
        <v>32</v>
      </c>
      <c r="O74" s="84" t="s">
        <v>312</v>
      </c>
    </row>
    <row r="75" s="35" customFormat="1" ht="48" spans="1:15">
      <c r="A75" s="84" t="s">
        <v>21</v>
      </c>
      <c r="B75" s="84" t="s">
        <v>22</v>
      </c>
      <c r="C75" s="84" t="s">
        <v>313</v>
      </c>
      <c r="D75" s="84" t="s">
        <v>24</v>
      </c>
      <c r="E75" s="84" t="s">
        <v>25</v>
      </c>
      <c r="F75" s="84" t="s">
        <v>314</v>
      </c>
      <c r="G75" s="84" t="s">
        <v>293</v>
      </c>
      <c r="H75" s="84" t="s">
        <v>164</v>
      </c>
      <c r="I75" s="84" t="s">
        <v>315</v>
      </c>
      <c r="J75" s="89">
        <v>13</v>
      </c>
      <c r="K75" s="84" t="s">
        <v>30</v>
      </c>
      <c r="L75" s="84" t="s">
        <v>314</v>
      </c>
      <c r="M75" s="84" t="s">
        <v>316</v>
      </c>
      <c r="N75" s="84" t="s">
        <v>32</v>
      </c>
      <c r="O75" s="84" t="s">
        <v>317</v>
      </c>
    </row>
    <row r="76" s="35" customFormat="1" ht="48" spans="1:15">
      <c r="A76" s="84" t="s">
        <v>21</v>
      </c>
      <c r="B76" s="84" t="s">
        <v>22</v>
      </c>
      <c r="C76" s="84" t="s">
        <v>318</v>
      </c>
      <c r="D76" s="84" t="s">
        <v>24</v>
      </c>
      <c r="E76" s="84" t="s">
        <v>25</v>
      </c>
      <c r="F76" s="84" t="s">
        <v>319</v>
      </c>
      <c r="G76" s="84" t="s">
        <v>293</v>
      </c>
      <c r="H76" s="84" t="s">
        <v>164</v>
      </c>
      <c r="I76" s="84" t="s">
        <v>320</v>
      </c>
      <c r="J76" s="89">
        <v>9.425</v>
      </c>
      <c r="K76" s="84" t="s">
        <v>30</v>
      </c>
      <c r="L76" s="84" t="s">
        <v>321</v>
      </c>
      <c r="M76" s="84" t="s">
        <v>322</v>
      </c>
      <c r="N76" s="84" t="s">
        <v>32</v>
      </c>
      <c r="O76" s="84" t="s">
        <v>323</v>
      </c>
    </row>
    <row r="77" s="35" customFormat="1" ht="48" spans="1:15">
      <c r="A77" s="84" t="s">
        <v>21</v>
      </c>
      <c r="B77" s="84" t="s">
        <v>22</v>
      </c>
      <c r="C77" s="84" t="s">
        <v>324</v>
      </c>
      <c r="D77" s="84" t="s">
        <v>24</v>
      </c>
      <c r="E77" s="84" t="s">
        <v>25</v>
      </c>
      <c r="F77" s="84" t="s">
        <v>325</v>
      </c>
      <c r="G77" s="84" t="s">
        <v>293</v>
      </c>
      <c r="H77" s="84" t="s">
        <v>164</v>
      </c>
      <c r="I77" s="84" t="s">
        <v>326</v>
      </c>
      <c r="J77" s="89">
        <v>41.6</v>
      </c>
      <c r="K77" s="84" t="s">
        <v>30</v>
      </c>
      <c r="L77" s="84" t="s">
        <v>325</v>
      </c>
      <c r="M77" s="84" t="s">
        <v>327</v>
      </c>
      <c r="N77" s="84" t="s">
        <v>32</v>
      </c>
      <c r="O77" s="84" t="s">
        <v>328</v>
      </c>
    </row>
    <row r="78" s="35" customFormat="1" ht="48" spans="1:15">
      <c r="A78" s="84" t="s">
        <v>21</v>
      </c>
      <c r="B78" s="84" t="s">
        <v>22</v>
      </c>
      <c r="C78" s="84" t="s">
        <v>329</v>
      </c>
      <c r="D78" s="84" t="s">
        <v>24</v>
      </c>
      <c r="E78" s="84" t="s">
        <v>25</v>
      </c>
      <c r="F78" s="84" t="s">
        <v>330</v>
      </c>
      <c r="G78" s="84" t="s">
        <v>293</v>
      </c>
      <c r="H78" s="84" t="s">
        <v>164</v>
      </c>
      <c r="I78" s="84" t="s">
        <v>331</v>
      </c>
      <c r="J78" s="89">
        <v>40.95</v>
      </c>
      <c r="K78" s="84" t="s">
        <v>30</v>
      </c>
      <c r="L78" s="84" t="s">
        <v>332</v>
      </c>
      <c r="M78" s="84" t="s">
        <v>333</v>
      </c>
      <c r="N78" s="84" t="s">
        <v>32</v>
      </c>
      <c r="O78" s="84" t="s">
        <v>334</v>
      </c>
    </row>
    <row r="79" s="35" customFormat="1" ht="48" spans="1:15">
      <c r="A79" s="84" t="s">
        <v>21</v>
      </c>
      <c r="B79" s="84" t="s">
        <v>22</v>
      </c>
      <c r="C79" s="84" t="s">
        <v>335</v>
      </c>
      <c r="D79" s="84" t="s">
        <v>24</v>
      </c>
      <c r="E79" s="84" t="s">
        <v>25</v>
      </c>
      <c r="F79" s="84" t="s">
        <v>336</v>
      </c>
      <c r="G79" s="84" t="s">
        <v>293</v>
      </c>
      <c r="H79" s="84" t="s">
        <v>164</v>
      </c>
      <c r="I79" s="84" t="s">
        <v>337</v>
      </c>
      <c r="J79" s="89">
        <v>21.07</v>
      </c>
      <c r="K79" s="84" t="s">
        <v>30</v>
      </c>
      <c r="L79" s="84" t="s">
        <v>336</v>
      </c>
      <c r="M79" s="84" t="s">
        <v>338</v>
      </c>
      <c r="N79" s="84" t="s">
        <v>32</v>
      </c>
      <c r="O79" s="84" t="s">
        <v>339</v>
      </c>
    </row>
    <row r="80" s="35" customFormat="1" ht="48" spans="1:15">
      <c r="A80" s="84" t="s">
        <v>21</v>
      </c>
      <c r="B80" s="84" t="s">
        <v>22</v>
      </c>
      <c r="C80" s="84" t="s">
        <v>340</v>
      </c>
      <c r="D80" s="84" t="s">
        <v>24</v>
      </c>
      <c r="E80" s="84" t="s">
        <v>25</v>
      </c>
      <c r="F80" s="84" t="s">
        <v>341</v>
      </c>
      <c r="G80" s="84" t="s">
        <v>293</v>
      </c>
      <c r="H80" s="84" t="s">
        <v>164</v>
      </c>
      <c r="I80" s="84" t="s">
        <v>342</v>
      </c>
      <c r="J80" s="89">
        <v>9.46</v>
      </c>
      <c r="K80" s="84" t="s">
        <v>30</v>
      </c>
      <c r="L80" s="84" t="s">
        <v>341</v>
      </c>
      <c r="M80" s="84" t="s">
        <v>343</v>
      </c>
      <c r="N80" s="84" t="s">
        <v>32</v>
      </c>
      <c r="O80" s="84" t="s">
        <v>344</v>
      </c>
    </row>
    <row r="81" s="35" customFormat="1" ht="48" spans="1:15">
      <c r="A81" s="84" t="s">
        <v>21</v>
      </c>
      <c r="B81" s="84" t="s">
        <v>22</v>
      </c>
      <c r="C81" s="84" t="s">
        <v>345</v>
      </c>
      <c r="D81" s="84" t="s">
        <v>24</v>
      </c>
      <c r="E81" s="84" t="s">
        <v>25</v>
      </c>
      <c r="F81" s="84" t="s">
        <v>341</v>
      </c>
      <c r="G81" s="84" t="s">
        <v>293</v>
      </c>
      <c r="H81" s="84" t="s">
        <v>164</v>
      </c>
      <c r="I81" s="84" t="s">
        <v>294</v>
      </c>
      <c r="J81" s="89">
        <v>25.35</v>
      </c>
      <c r="K81" s="84" t="s">
        <v>30</v>
      </c>
      <c r="L81" s="84" t="s">
        <v>341</v>
      </c>
      <c r="M81" s="84" t="s">
        <v>346</v>
      </c>
      <c r="N81" s="84" t="s">
        <v>32</v>
      </c>
      <c r="O81" s="84" t="s">
        <v>347</v>
      </c>
    </row>
    <row r="82" s="35" customFormat="1" ht="48" spans="1:15">
      <c r="A82" s="84" t="s">
        <v>21</v>
      </c>
      <c r="B82" s="84" t="s">
        <v>22</v>
      </c>
      <c r="C82" s="84" t="s">
        <v>348</v>
      </c>
      <c r="D82" s="84" t="s">
        <v>24</v>
      </c>
      <c r="E82" s="84" t="s">
        <v>25</v>
      </c>
      <c r="F82" s="84" t="s">
        <v>341</v>
      </c>
      <c r="G82" s="84" t="s">
        <v>293</v>
      </c>
      <c r="H82" s="84" t="s">
        <v>164</v>
      </c>
      <c r="I82" s="84" t="s">
        <v>349</v>
      </c>
      <c r="J82" s="89">
        <v>46.67</v>
      </c>
      <c r="K82" s="84" t="s">
        <v>30</v>
      </c>
      <c r="L82" s="84" t="s">
        <v>341</v>
      </c>
      <c r="M82" s="84" t="s">
        <v>346</v>
      </c>
      <c r="N82" s="84" t="s">
        <v>32</v>
      </c>
      <c r="O82" s="84" t="s">
        <v>347</v>
      </c>
    </row>
    <row r="83" s="35" customFormat="1" ht="48" spans="1:15">
      <c r="A83" s="84" t="s">
        <v>21</v>
      </c>
      <c r="B83" s="84" t="s">
        <v>22</v>
      </c>
      <c r="C83" s="84" t="s">
        <v>350</v>
      </c>
      <c r="D83" s="84" t="s">
        <v>24</v>
      </c>
      <c r="E83" s="84" t="s">
        <v>25</v>
      </c>
      <c r="F83" s="84" t="s">
        <v>341</v>
      </c>
      <c r="G83" s="84" t="s">
        <v>293</v>
      </c>
      <c r="H83" s="84" t="s">
        <v>164</v>
      </c>
      <c r="I83" s="84" t="s">
        <v>351</v>
      </c>
      <c r="J83" s="89">
        <v>22.36</v>
      </c>
      <c r="K83" s="84" t="s">
        <v>30</v>
      </c>
      <c r="L83" s="84" t="s">
        <v>341</v>
      </c>
      <c r="M83" s="84" t="s">
        <v>346</v>
      </c>
      <c r="N83" s="84" t="s">
        <v>32</v>
      </c>
      <c r="O83" s="84" t="s">
        <v>347</v>
      </c>
    </row>
    <row r="84" s="35" customFormat="1" ht="48" spans="1:15">
      <c r="A84" s="84" t="s">
        <v>21</v>
      </c>
      <c r="B84" s="84" t="s">
        <v>22</v>
      </c>
      <c r="C84" s="84" t="s">
        <v>352</v>
      </c>
      <c r="D84" s="84" t="s">
        <v>24</v>
      </c>
      <c r="E84" s="84" t="s">
        <v>25</v>
      </c>
      <c r="F84" s="84" t="s">
        <v>341</v>
      </c>
      <c r="G84" s="84" t="s">
        <v>293</v>
      </c>
      <c r="H84" s="84" t="s">
        <v>164</v>
      </c>
      <c r="I84" s="84" t="s">
        <v>353</v>
      </c>
      <c r="J84" s="89">
        <v>17.42</v>
      </c>
      <c r="K84" s="84" t="s">
        <v>30</v>
      </c>
      <c r="L84" s="84" t="s">
        <v>341</v>
      </c>
      <c r="M84" s="84" t="s">
        <v>346</v>
      </c>
      <c r="N84" s="84" t="s">
        <v>32</v>
      </c>
      <c r="O84" s="84" t="s">
        <v>347</v>
      </c>
    </row>
    <row r="85" s="35" customFormat="1" ht="48" spans="1:15">
      <c r="A85" s="84" t="s">
        <v>21</v>
      </c>
      <c r="B85" s="84" t="s">
        <v>22</v>
      </c>
      <c r="C85" s="84" t="s">
        <v>354</v>
      </c>
      <c r="D85" s="84" t="s">
        <v>24</v>
      </c>
      <c r="E85" s="84" t="s">
        <v>25</v>
      </c>
      <c r="F85" s="84" t="s">
        <v>341</v>
      </c>
      <c r="G85" s="84" t="s">
        <v>293</v>
      </c>
      <c r="H85" s="84" t="s">
        <v>164</v>
      </c>
      <c r="I85" s="84" t="s">
        <v>355</v>
      </c>
      <c r="J85" s="89">
        <v>44.85</v>
      </c>
      <c r="K85" s="84" t="s">
        <v>30</v>
      </c>
      <c r="L85" s="84" t="s">
        <v>341</v>
      </c>
      <c r="M85" s="84" t="s">
        <v>346</v>
      </c>
      <c r="N85" s="84" t="s">
        <v>32</v>
      </c>
      <c r="O85" s="84" t="s">
        <v>347</v>
      </c>
    </row>
    <row r="86" s="35" customFormat="1" ht="48" spans="1:15">
      <c r="A86" s="84" t="s">
        <v>21</v>
      </c>
      <c r="B86" s="84" t="s">
        <v>22</v>
      </c>
      <c r="C86" s="84" t="s">
        <v>356</v>
      </c>
      <c r="D86" s="84" t="s">
        <v>24</v>
      </c>
      <c r="E86" s="84" t="s">
        <v>25</v>
      </c>
      <c r="F86" s="84" t="s">
        <v>341</v>
      </c>
      <c r="G86" s="84" t="s">
        <v>293</v>
      </c>
      <c r="H86" s="84" t="s">
        <v>164</v>
      </c>
      <c r="I86" s="84" t="s">
        <v>357</v>
      </c>
      <c r="J86" s="89">
        <v>4.085</v>
      </c>
      <c r="K86" s="84" t="s">
        <v>30</v>
      </c>
      <c r="L86" s="84" t="s">
        <v>341</v>
      </c>
      <c r="M86" s="84" t="s">
        <v>346</v>
      </c>
      <c r="N86" s="84" t="s">
        <v>32</v>
      </c>
      <c r="O86" s="84" t="s">
        <v>347</v>
      </c>
    </row>
    <row r="87" s="35" customFormat="1" ht="48" spans="1:15">
      <c r="A87" s="84" t="s">
        <v>21</v>
      </c>
      <c r="B87" s="84" t="s">
        <v>22</v>
      </c>
      <c r="C87" s="84" t="s">
        <v>358</v>
      </c>
      <c r="D87" s="84" t="s">
        <v>24</v>
      </c>
      <c r="E87" s="84" t="s">
        <v>25</v>
      </c>
      <c r="F87" s="84" t="s">
        <v>341</v>
      </c>
      <c r="G87" s="84" t="s">
        <v>293</v>
      </c>
      <c r="H87" s="84" t="s">
        <v>164</v>
      </c>
      <c r="I87" s="84" t="s">
        <v>359</v>
      </c>
      <c r="J87" s="89">
        <v>9.245</v>
      </c>
      <c r="K87" s="84" t="s">
        <v>30</v>
      </c>
      <c r="L87" s="84" t="s">
        <v>341</v>
      </c>
      <c r="M87" s="84" t="s">
        <v>346</v>
      </c>
      <c r="N87" s="84" t="s">
        <v>32</v>
      </c>
      <c r="O87" s="84" t="s">
        <v>347</v>
      </c>
    </row>
    <row r="88" s="35" customFormat="1" ht="48" spans="1:15">
      <c r="A88" s="84" t="s">
        <v>21</v>
      </c>
      <c r="B88" s="84" t="s">
        <v>22</v>
      </c>
      <c r="C88" s="84" t="s">
        <v>360</v>
      </c>
      <c r="D88" s="84" t="s">
        <v>24</v>
      </c>
      <c r="E88" s="84" t="s">
        <v>25</v>
      </c>
      <c r="F88" s="84" t="s">
        <v>341</v>
      </c>
      <c r="G88" s="84" t="s">
        <v>293</v>
      </c>
      <c r="H88" s="84" t="s">
        <v>164</v>
      </c>
      <c r="I88" s="84" t="s">
        <v>361</v>
      </c>
      <c r="J88" s="89">
        <v>44.2</v>
      </c>
      <c r="K88" s="84" t="s">
        <v>30</v>
      </c>
      <c r="L88" s="84" t="s">
        <v>341</v>
      </c>
      <c r="M88" s="84" t="s">
        <v>346</v>
      </c>
      <c r="N88" s="84" t="s">
        <v>32</v>
      </c>
      <c r="O88" s="84" t="s">
        <v>347</v>
      </c>
    </row>
    <row r="89" s="35" customFormat="1" ht="48" spans="1:15">
      <c r="A89" s="84" t="s">
        <v>21</v>
      </c>
      <c r="B89" s="84" t="s">
        <v>22</v>
      </c>
      <c r="C89" s="84" t="s">
        <v>362</v>
      </c>
      <c r="D89" s="84" t="s">
        <v>24</v>
      </c>
      <c r="E89" s="84" t="s">
        <v>25</v>
      </c>
      <c r="F89" s="84" t="s">
        <v>363</v>
      </c>
      <c r="G89" s="84" t="s">
        <v>293</v>
      </c>
      <c r="H89" s="84" t="s">
        <v>164</v>
      </c>
      <c r="I89" s="84" t="s">
        <v>364</v>
      </c>
      <c r="J89" s="89">
        <v>52</v>
      </c>
      <c r="K89" s="84" t="s">
        <v>30</v>
      </c>
      <c r="L89" s="84" t="s">
        <v>365</v>
      </c>
      <c r="M89" s="84" t="s">
        <v>366</v>
      </c>
      <c r="N89" s="84" t="s">
        <v>32</v>
      </c>
      <c r="O89" s="84" t="s">
        <v>367</v>
      </c>
    </row>
    <row r="90" s="35" customFormat="1" ht="48" spans="1:15">
      <c r="A90" s="84" t="s">
        <v>21</v>
      </c>
      <c r="B90" s="84" t="s">
        <v>22</v>
      </c>
      <c r="C90" s="84" t="s">
        <v>368</v>
      </c>
      <c r="D90" s="84" t="s">
        <v>24</v>
      </c>
      <c r="E90" s="84" t="s">
        <v>25</v>
      </c>
      <c r="F90" s="84" t="s">
        <v>369</v>
      </c>
      <c r="G90" s="84" t="s">
        <v>293</v>
      </c>
      <c r="H90" s="84" t="s">
        <v>164</v>
      </c>
      <c r="I90" s="84" t="s">
        <v>370</v>
      </c>
      <c r="J90" s="89">
        <v>39</v>
      </c>
      <c r="K90" s="84" t="s">
        <v>30</v>
      </c>
      <c r="L90" s="84" t="s">
        <v>371</v>
      </c>
      <c r="M90" s="84" t="s">
        <v>372</v>
      </c>
      <c r="N90" s="84" t="s">
        <v>32</v>
      </c>
      <c r="O90" s="84" t="s">
        <v>373</v>
      </c>
    </row>
    <row r="91" s="35" customFormat="1" ht="48" spans="1:15">
      <c r="A91" s="84" t="s">
        <v>21</v>
      </c>
      <c r="B91" s="84" t="s">
        <v>22</v>
      </c>
      <c r="C91" s="84" t="s">
        <v>374</v>
      </c>
      <c r="D91" s="84" t="s">
        <v>24</v>
      </c>
      <c r="E91" s="84" t="s">
        <v>25</v>
      </c>
      <c r="F91" s="84" t="s">
        <v>375</v>
      </c>
      <c r="G91" s="84" t="s">
        <v>293</v>
      </c>
      <c r="H91" s="84" t="s">
        <v>164</v>
      </c>
      <c r="I91" s="84" t="s">
        <v>376</v>
      </c>
      <c r="J91" s="89">
        <v>32.5</v>
      </c>
      <c r="K91" s="84" t="s">
        <v>30</v>
      </c>
      <c r="L91" s="84" t="s">
        <v>252</v>
      </c>
      <c r="M91" s="84" t="s">
        <v>377</v>
      </c>
      <c r="N91" s="84" t="s">
        <v>32</v>
      </c>
      <c r="O91" s="84" t="s">
        <v>378</v>
      </c>
    </row>
    <row r="92" s="35" customFormat="1" ht="48" spans="1:15">
      <c r="A92" s="84" t="s">
        <v>21</v>
      </c>
      <c r="B92" s="84" t="s">
        <v>22</v>
      </c>
      <c r="C92" s="84" t="s">
        <v>379</v>
      </c>
      <c r="D92" s="84" t="s">
        <v>24</v>
      </c>
      <c r="E92" s="84" t="s">
        <v>25</v>
      </c>
      <c r="F92" s="84" t="s">
        <v>375</v>
      </c>
      <c r="G92" s="84" t="s">
        <v>293</v>
      </c>
      <c r="H92" s="84" t="s">
        <v>164</v>
      </c>
      <c r="I92" s="84" t="s">
        <v>380</v>
      </c>
      <c r="J92" s="89">
        <v>41.08</v>
      </c>
      <c r="K92" s="84" t="s">
        <v>30</v>
      </c>
      <c r="L92" s="84" t="s">
        <v>252</v>
      </c>
      <c r="M92" s="84" t="s">
        <v>377</v>
      </c>
      <c r="N92" s="84" t="s">
        <v>32</v>
      </c>
      <c r="O92" s="84" t="s">
        <v>378</v>
      </c>
    </row>
    <row r="93" s="35" customFormat="1" ht="48" spans="1:15">
      <c r="A93" s="84" t="s">
        <v>21</v>
      </c>
      <c r="B93" s="84" t="s">
        <v>22</v>
      </c>
      <c r="C93" s="84" t="s">
        <v>381</v>
      </c>
      <c r="D93" s="84" t="s">
        <v>24</v>
      </c>
      <c r="E93" s="84" t="s">
        <v>25</v>
      </c>
      <c r="F93" s="84" t="s">
        <v>375</v>
      </c>
      <c r="G93" s="84" t="s">
        <v>293</v>
      </c>
      <c r="H93" s="84" t="s">
        <v>164</v>
      </c>
      <c r="I93" s="84" t="s">
        <v>382</v>
      </c>
      <c r="J93" s="89">
        <v>26.78</v>
      </c>
      <c r="K93" s="84" t="s">
        <v>30</v>
      </c>
      <c r="L93" s="84" t="s">
        <v>252</v>
      </c>
      <c r="M93" s="84" t="s">
        <v>377</v>
      </c>
      <c r="N93" s="84" t="s">
        <v>32</v>
      </c>
      <c r="O93" s="84" t="s">
        <v>378</v>
      </c>
    </row>
    <row r="94" s="35" customFormat="1" ht="48" spans="1:15">
      <c r="A94" s="84" t="s">
        <v>21</v>
      </c>
      <c r="B94" s="84" t="s">
        <v>22</v>
      </c>
      <c r="C94" s="84" t="s">
        <v>383</v>
      </c>
      <c r="D94" s="84" t="s">
        <v>24</v>
      </c>
      <c r="E94" s="84" t="s">
        <v>25</v>
      </c>
      <c r="F94" s="84" t="s">
        <v>375</v>
      </c>
      <c r="G94" s="84" t="s">
        <v>293</v>
      </c>
      <c r="H94" s="84" t="s">
        <v>164</v>
      </c>
      <c r="I94" s="84" t="s">
        <v>384</v>
      </c>
      <c r="J94" s="89">
        <v>33.41</v>
      </c>
      <c r="K94" s="84" t="s">
        <v>30</v>
      </c>
      <c r="L94" s="84" t="s">
        <v>252</v>
      </c>
      <c r="M94" s="84" t="s">
        <v>377</v>
      </c>
      <c r="N94" s="84" t="s">
        <v>32</v>
      </c>
      <c r="O94" s="84" t="s">
        <v>378</v>
      </c>
    </row>
    <row r="95" s="35" customFormat="1" ht="48" spans="1:15">
      <c r="A95" s="84" t="s">
        <v>21</v>
      </c>
      <c r="B95" s="84" t="s">
        <v>22</v>
      </c>
      <c r="C95" s="84" t="s">
        <v>385</v>
      </c>
      <c r="D95" s="84" t="s">
        <v>24</v>
      </c>
      <c r="E95" s="84" t="s">
        <v>25</v>
      </c>
      <c r="F95" s="84" t="s">
        <v>375</v>
      </c>
      <c r="G95" s="84" t="s">
        <v>293</v>
      </c>
      <c r="H95" s="84" t="s">
        <v>164</v>
      </c>
      <c r="I95" s="84" t="s">
        <v>386</v>
      </c>
      <c r="J95" s="89">
        <v>24.895</v>
      </c>
      <c r="K95" s="84" t="s">
        <v>30</v>
      </c>
      <c r="L95" s="84" t="s">
        <v>252</v>
      </c>
      <c r="M95" s="84" t="s">
        <v>377</v>
      </c>
      <c r="N95" s="84" t="s">
        <v>32</v>
      </c>
      <c r="O95" s="84" t="s">
        <v>378</v>
      </c>
    </row>
    <row r="96" s="35" customFormat="1" ht="48" spans="1:15">
      <c r="A96" s="84" t="s">
        <v>21</v>
      </c>
      <c r="B96" s="84" t="s">
        <v>22</v>
      </c>
      <c r="C96" s="84" t="s">
        <v>387</v>
      </c>
      <c r="D96" s="84" t="s">
        <v>24</v>
      </c>
      <c r="E96" s="84" t="s">
        <v>25</v>
      </c>
      <c r="F96" s="84" t="s">
        <v>375</v>
      </c>
      <c r="G96" s="84" t="s">
        <v>293</v>
      </c>
      <c r="H96" s="84" t="s">
        <v>164</v>
      </c>
      <c r="I96" s="84" t="s">
        <v>388</v>
      </c>
      <c r="J96" s="89">
        <v>78.26</v>
      </c>
      <c r="K96" s="84" t="s">
        <v>30</v>
      </c>
      <c r="L96" s="84" t="s">
        <v>252</v>
      </c>
      <c r="M96" s="84" t="s">
        <v>377</v>
      </c>
      <c r="N96" s="84" t="s">
        <v>32</v>
      </c>
      <c r="O96" s="84" t="s">
        <v>378</v>
      </c>
    </row>
    <row r="97" s="35" customFormat="1" ht="48" spans="1:15">
      <c r="A97" s="84" t="s">
        <v>21</v>
      </c>
      <c r="B97" s="84" t="s">
        <v>22</v>
      </c>
      <c r="C97" s="84" t="s">
        <v>389</v>
      </c>
      <c r="D97" s="84" t="s">
        <v>24</v>
      </c>
      <c r="E97" s="84" t="s">
        <v>25</v>
      </c>
      <c r="F97" s="84" t="s">
        <v>390</v>
      </c>
      <c r="G97" s="84" t="s">
        <v>293</v>
      </c>
      <c r="H97" s="84" t="s">
        <v>164</v>
      </c>
      <c r="I97" s="84" t="s">
        <v>391</v>
      </c>
      <c r="J97" s="89">
        <v>86.45</v>
      </c>
      <c r="K97" s="84" t="s">
        <v>30</v>
      </c>
      <c r="L97" s="84" t="s">
        <v>392</v>
      </c>
      <c r="M97" s="84" t="s">
        <v>393</v>
      </c>
      <c r="N97" s="84" t="s">
        <v>32</v>
      </c>
      <c r="O97" s="84" t="s">
        <v>394</v>
      </c>
    </row>
    <row r="98" s="35" customFormat="1" ht="48" spans="1:15">
      <c r="A98" s="84" t="s">
        <v>21</v>
      </c>
      <c r="B98" s="84" t="s">
        <v>22</v>
      </c>
      <c r="C98" s="84" t="s">
        <v>395</v>
      </c>
      <c r="D98" s="84" t="s">
        <v>24</v>
      </c>
      <c r="E98" s="84" t="s">
        <v>25</v>
      </c>
      <c r="F98" s="84" t="s">
        <v>396</v>
      </c>
      <c r="G98" s="84" t="s">
        <v>293</v>
      </c>
      <c r="H98" s="84" t="s">
        <v>164</v>
      </c>
      <c r="I98" s="84" t="s">
        <v>397</v>
      </c>
      <c r="J98" s="89">
        <v>84.5</v>
      </c>
      <c r="K98" s="84" t="s">
        <v>30</v>
      </c>
      <c r="L98" s="84" t="s">
        <v>396</v>
      </c>
      <c r="M98" s="84" t="s">
        <v>398</v>
      </c>
      <c r="N98" s="84" t="s">
        <v>32</v>
      </c>
      <c r="O98" s="84" t="s">
        <v>399</v>
      </c>
    </row>
    <row r="99" s="35" customFormat="1" ht="48" spans="1:15">
      <c r="A99" s="84" t="s">
        <v>21</v>
      </c>
      <c r="B99" s="84" t="s">
        <v>22</v>
      </c>
      <c r="C99" s="84" t="s">
        <v>400</v>
      </c>
      <c r="D99" s="84" t="s">
        <v>24</v>
      </c>
      <c r="E99" s="84" t="s">
        <v>25</v>
      </c>
      <c r="F99" s="84" t="s">
        <v>401</v>
      </c>
      <c r="G99" s="84" t="s">
        <v>293</v>
      </c>
      <c r="H99" s="84" t="s">
        <v>164</v>
      </c>
      <c r="I99" s="84" t="s">
        <v>402</v>
      </c>
      <c r="J99" s="89">
        <v>104</v>
      </c>
      <c r="K99" s="84" t="s">
        <v>30</v>
      </c>
      <c r="L99" s="84" t="s">
        <v>401</v>
      </c>
      <c r="M99" s="84" t="s">
        <v>403</v>
      </c>
      <c r="N99" s="84" t="s">
        <v>32</v>
      </c>
      <c r="O99" s="84" t="s">
        <v>404</v>
      </c>
    </row>
    <row r="100" s="35" customFormat="1" ht="48" spans="1:15">
      <c r="A100" s="84" t="s">
        <v>21</v>
      </c>
      <c r="B100" s="84" t="s">
        <v>22</v>
      </c>
      <c r="C100" s="84" t="s">
        <v>405</v>
      </c>
      <c r="D100" s="84" t="s">
        <v>24</v>
      </c>
      <c r="E100" s="84" t="s">
        <v>25</v>
      </c>
      <c r="F100" s="84" t="s">
        <v>406</v>
      </c>
      <c r="G100" s="84" t="s">
        <v>293</v>
      </c>
      <c r="H100" s="84" t="s">
        <v>164</v>
      </c>
      <c r="I100" s="84" t="s">
        <v>407</v>
      </c>
      <c r="J100" s="89">
        <v>18.2</v>
      </c>
      <c r="K100" s="84" t="s">
        <v>30</v>
      </c>
      <c r="L100" s="84" t="s">
        <v>406</v>
      </c>
      <c r="M100" s="84" t="s">
        <v>408</v>
      </c>
      <c r="N100" s="84" t="s">
        <v>32</v>
      </c>
      <c r="O100" s="84" t="s">
        <v>409</v>
      </c>
    </row>
    <row r="101" s="35" customFormat="1" ht="48" spans="1:15">
      <c r="A101" s="84" t="s">
        <v>21</v>
      </c>
      <c r="B101" s="84" t="s">
        <v>22</v>
      </c>
      <c r="C101" s="84" t="s">
        <v>410</v>
      </c>
      <c r="D101" s="84" t="s">
        <v>24</v>
      </c>
      <c r="E101" s="84" t="s">
        <v>25</v>
      </c>
      <c r="F101" s="84" t="s">
        <v>411</v>
      </c>
      <c r="G101" s="84" t="s">
        <v>293</v>
      </c>
      <c r="H101" s="84" t="s">
        <v>164</v>
      </c>
      <c r="I101" s="84" t="s">
        <v>412</v>
      </c>
      <c r="J101" s="89">
        <v>40.42</v>
      </c>
      <c r="K101" s="84" t="s">
        <v>30</v>
      </c>
      <c r="L101" s="84" t="s">
        <v>332</v>
      </c>
      <c r="M101" s="84" t="s">
        <v>413</v>
      </c>
      <c r="N101" s="84" t="s">
        <v>32</v>
      </c>
      <c r="O101" s="84" t="s">
        <v>414</v>
      </c>
    </row>
    <row r="102" s="35" customFormat="1" ht="48" spans="1:15">
      <c r="A102" s="84" t="s">
        <v>21</v>
      </c>
      <c r="B102" s="84" t="s">
        <v>22</v>
      </c>
      <c r="C102" s="84" t="s">
        <v>415</v>
      </c>
      <c r="D102" s="84" t="s">
        <v>24</v>
      </c>
      <c r="E102" s="84" t="s">
        <v>25</v>
      </c>
      <c r="F102" s="84" t="s">
        <v>416</v>
      </c>
      <c r="G102" s="84" t="s">
        <v>293</v>
      </c>
      <c r="H102" s="84" t="s">
        <v>164</v>
      </c>
      <c r="I102" s="84" t="s">
        <v>417</v>
      </c>
      <c r="J102" s="89">
        <v>16.9</v>
      </c>
      <c r="K102" s="84" t="s">
        <v>30</v>
      </c>
      <c r="L102" s="84" t="s">
        <v>416</v>
      </c>
      <c r="M102" s="84" t="s">
        <v>418</v>
      </c>
      <c r="N102" s="84" t="s">
        <v>32</v>
      </c>
      <c r="O102" s="84" t="s">
        <v>419</v>
      </c>
    </row>
    <row r="103" s="35" customFormat="1" ht="48" spans="1:15">
      <c r="A103" s="84" t="s">
        <v>21</v>
      </c>
      <c r="B103" s="84" t="s">
        <v>22</v>
      </c>
      <c r="C103" s="84" t="s">
        <v>420</v>
      </c>
      <c r="D103" s="84" t="s">
        <v>24</v>
      </c>
      <c r="E103" s="84" t="s">
        <v>25</v>
      </c>
      <c r="F103" s="84" t="s">
        <v>421</v>
      </c>
      <c r="G103" s="84" t="s">
        <v>293</v>
      </c>
      <c r="H103" s="84" t="s">
        <v>164</v>
      </c>
      <c r="I103" s="84" t="s">
        <v>422</v>
      </c>
      <c r="J103" s="89">
        <v>83.2</v>
      </c>
      <c r="K103" s="84" t="s">
        <v>30</v>
      </c>
      <c r="L103" s="84" t="s">
        <v>423</v>
      </c>
      <c r="M103" s="84" t="s">
        <v>424</v>
      </c>
      <c r="N103" s="84" t="s">
        <v>32</v>
      </c>
      <c r="O103" s="84" t="s">
        <v>425</v>
      </c>
    </row>
    <row r="104" s="35" customFormat="1" ht="48" spans="1:15">
      <c r="A104" s="84" t="s">
        <v>21</v>
      </c>
      <c r="B104" s="84" t="s">
        <v>22</v>
      </c>
      <c r="C104" s="84" t="s">
        <v>426</v>
      </c>
      <c r="D104" s="84" t="s">
        <v>24</v>
      </c>
      <c r="E104" s="84" t="s">
        <v>25</v>
      </c>
      <c r="F104" s="84" t="s">
        <v>421</v>
      </c>
      <c r="G104" s="84" t="s">
        <v>293</v>
      </c>
      <c r="H104" s="84" t="s">
        <v>164</v>
      </c>
      <c r="I104" s="84" t="s">
        <v>427</v>
      </c>
      <c r="J104" s="89">
        <v>88.335</v>
      </c>
      <c r="K104" s="84" t="s">
        <v>30</v>
      </c>
      <c r="L104" s="84" t="s">
        <v>423</v>
      </c>
      <c r="M104" s="84" t="s">
        <v>424</v>
      </c>
      <c r="N104" s="84" t="s">
        <v>32</v>
      </c>
      <c r="O104" s="84" t="s">
        <v>425</v>
      </c>
    </row>
    <row r="105" s="35" customFormat="1" ht="48" spans="1:15">
      <c r="A105" s="84" t="s">
        <v>21</v>
      </c>
      <c r="B105" s="84" t="s">
        <v>22</v>
      </c>
      <c r="C105" s="84" t="s">
        <v>428</v>
      </c>
      <c r="D105" s="84" t="s">
        <v>24</v>
      </c>
      <c r="E105" s="84" t="s">
        <v>25</v>
      </c>
      <c r="F105" s="84" t="s">
        <v>429</v>
      </c>
      <c r="G105" s="84" t="s">
        <v>293</v>
      </c>
      <c r="H105" s="84" t="s">
        <v>164</v>
      </c>
      <c r="I105" s="84" t="s">
        <v>430</v>
      </c>
      <c r="J105" s="89">
        <v>195</v>
      </c>
      <c r="K105" s="84" t="s">
        <v>30</v>
      </c>
      <c r="L105" s="84" t="s">
        <v>429</v>
      </c>
      <c r="M105" s="84" t="s">
        <v>431</v>
      </c>
      <c r="N105" s="84" t="s">
        <v>32</v>
      </c>
      <c r="O105" s="84" t="s">
        <v>432</v>
      </c>
    </row>
    <row r="106" s="35" customFormat="1" ht="48" spans="1:15">
      <c r="A106" s="84" t="s">
        <v>21</v>
      </c>
      <c r="B106" s="84" t="s">
        <v>22</v>
      </c>
      <c r="C106" s="84" t="s">
        <v>433</v>
      </c>
      <c r="D106" s="84" t="s">
        <v>24</v>
      </c>
      <c r="E106" s="84" t="s">
        <v>25</v>
      </c>
      <c r="F106" s="84" t="s">
        <v>421</v>
      </c>
      <c r="G106" s="84" t="s">
        <v>293</v>
      </c>
      <c r="H106" s="84" t="s">
        <v>164</v>
      </c>
      <c r="I106" s="84" t="s">
        <v>434</v>
      </c>
      <c r="J106" s="89">
        <v>123.5</v>
      </c>
      <c r="K106" s="84" t="s">
        <v>30</v>
      </c>
      <c r="L106" s="84" t="s">
        <v>423</v>
      </c>
      <c r="M106" s="84" t="s">
        <v>424</v>
      </c>
      <c r="N106" s="84" t="s">
        <v>32</v>
      </c>
      <c r="O106" s="84" t="s">
        <v>425</v>
      </c>
    </row>
    <row r="107" s="35" customFormat="1" ht="48" spans="1:15">
      <c r="A107" s="84" t="s">
        <v>21</v>
      </c>
      <c r="B107" s="84" t="s">
        <v>22</v>
      </c>
      <c r="C107" s="84" t="s">
        <v>435</v>
      </c>
      <c r="D107" s="84" t="s">
        <v>24</v>
      </c>
      <c r="E107" s="84" t="s">
        <v>25</v>
      </c>
      <c r="F107" s="84" t="s">
        <v>436</v>
      </c>
      <c r="G107" s="84" t="s">
        <v>293</v>
      </c>
      <c r="H107" s="84" t="s">
        <v>164</v>
      </c>
      <c r="I107" s="84" t="s">
        <v>437</v>
      </c>
      <c r="J107" s="89">
        <v>52</v>
      </c>
      <c r="K107" s="84" t="s">
        <v>30</v>
      </c>
      <c r="L107" s="84" t="s">
        <v>438</v>
      </c>
      <c r="M107" s="84" t="s">
        <v>439</v>
      </c>
      <c r="N107" s="84" t="s">
        <v>32</v>
      </c>
      <c r="O107" s="84" t="s">
        <v>440</v>
      </c>
    </row>
    <row r="108" s="35" customFormat="1" ht="48" spans="1:15">
      <c r="A108" s="84" t="s">
        <v>21</v>
      </c>
      <c r="B108" s="84" t="s">
        <v>22</v>
      </c>
      <c r="C108" s="84" t="s">
        <v>441</v>
      </c>
      <c r="D108" s="84" t="s">
        <v>24</v>
      </c>
      <c r="E108" s="84" t="s">
        <v>25</v>
      </c>
      <c r="F108" s="84" t="s">
        <v>429</v>
      </c>
      <c r="G108" s="84" t="s">
        <v>293</v>
      </c>
      <c r="H108" s="84" t="s">
        <v>164</v>
      </c>
      <c r="I108" s="84" t="s">
        <v>437</v>
      </c>
      <c r="J108" s="89">
        <v>52</v>
      </c>
      <c r="K108" s="84" t="s">
        <v>30</v>
      </c>
      <c r="L108" s="84" t="s">
        <v>429</v>
      </c>
      <c r="M108" s="84" t="s">
        <v>431</v>
      </c>
      <c r="N108" s="84" t="s">
        <v>32</v>
      </c>
      <c r="O108" s="84" t="s">
        <v>432</v>
      </c>
    </row>
    <row r="109" s="35" customFormat="1" ht="48" spans="1:15">
      <c r="A109" s="84" t="s">
        <v>21</v>
      </c>
      <c r="B109" s="84" t="s">
        <v>22</v>
      </c>
      <c r="C109" s="84" t="s">
        <v>442</v>
      </c>
      <c r="D109" s="84" t="s">
        <v>24</v>
      </c>
      <c r="E109" s="84" t="s">
        <v>25</v>
      </c>
      <c r="F109" s="84" t="s">
        <v>429</v>
      </c>
      <c r="G109" s="84" t="s">
        <v>293</v>
      </c>
      <c r="H109" s="84" t="s">
        <v>164</v>
      </c>
      <c r="I109" s="84" t="s">
        <v>443</v>
      </c>
      <c r="J109" s="89">
        <v>16.25</v>
      </c>
      <c r="K109" s="84" t="s">
        <v>30</v>
      </c>
      <c r="L109" s="84" t="s">
        <v>429</v>
      </c>
      <c r="M109" s="84" t="s">
        <v>431</v>
      </c>
      <c r="N109" s="84" t="s">
        <v>32</v>
      </c>
      <c r="O109" s="84" t="s">
        <v>432</v>
      </c>
    </row>
    <row r="110" s="35" customFormat="1" ht="48" spans="1:15">
      <c r="A110" s="84" t="s">
        <v>21</v>
      </c>
      <c r="B110" s="84" t="s">
        <v>22</v>
      </c>
      <c r="C110" s="84" t="s">
        <v>444</v>
      </c>
      <c r="D110" s="84" t="s">
        <v>24</v>
      </c>
      <c r="E110" s="84" t="s">
        <v>25</v>
      </c>
      <c r="F110" s="84" t="s">
        <v>429</v>
      </c>
      <c r="G110" s="84" t="s">
        <v>293</v>
      </c>
      <c r="H110" s="84" t="s">
        <v>164</v>
      </c>
      <c r="I110" s="84" t="s">
        <v>437</v>
      </c>
      <c r="J110" s="89">
        <v>52</v>
      </c>
      <c r="K110" s="84" t="s">
        <v>30</v>
      </c>
      <c r="L110" s="84" t="s">
        <v>429</v>
      </c>
      <c r="M110" s="84" t="s">
        <v>431</v>
      </c>
      <c r="N110" s="84" t="s">
        <v>32</v>
      </c>
      <c r="O110" s="84" t="s">
        <v>432</v>
      </c>
    </row>
    <row r="111" s="35" customFormat="1" ht="48" spans="1:15">
      <c r="A111" s="84" t="s">
        <v>21</v>
      </c>
      <c r="B111" s="84" t="s">
        <v>22</v>
      </c>
      <c r="C111" s="84" t="s">
        <v>445</v>
      </c>
      <c r="D111" s="84" t="s">
        <v>24</v>
      </c>
      <c r="E111" s="84" t="s">
        <v>25</v>
      </c>
      <c r="F111" s="84" t="s">
        <v>429</v>
      </c>
      <c r="G111" s="84" t="s">
        <v>293</v>
      </c>
      <c r="H111" s="84" t="s">
        <v>164</v>
      </c>
      <c r="I111" s="84" t="s">
        <v>446</v>
      </c>
      <c r="J111" s="89">
        <v>26</v>
      </c>
      <c r="K111" s="84" t="s">
        <v>30</v>
      </c>
      <c r="L111" s="84" t="s">
        <v>429</v>
      </c>
      <c r="M111" s="84" t="s">
        <v>431</v>
      </c>
      <c r="N111" s="84" t="s">
        <v>32</v>
      </c>
      <c r="O111" s="84" t="s">
        <v>432</v>
      </c>
    </row>
    <row r="112" s="35" customFormat="1" ht="48" spans="1:15">
      <c r="A112" s="84" t="s">
        <v>21</v>
      </c>
      <c r="B112" s="84" t="s">
        <v>22</v>
      </c>
      <c r="C112" s="84" t="s">
        <v>441</v>
      </c>
      <c r="D112" s="84" t="s">
        <v>24</v>
      </c>
      <c r="E112" s="84" t="s">
        <v>25</v>
      </c>
      <c r="F112" s="84" t="s">
        <v>429</v>
      </c>
      <c r="G112" s="84" t="s">
        <v>293</v>
      </c>
      <c r="H112" s="84" t="s">
        <v>164</v>
      </c>
      <c r="I112" s="84" t="s">
        <v>447</v>
      </c>
      <c r="J112" s="89">
        <v>19.5</v>
      </c>
      <c r="K112" s="84" t="s">
        <v>30</v>
      </c>
      <c r="L112" s="84" t="s">
        <v>429</v>
      </c>
      <c r="M112" s="84" t="s">
        <v>431</v>
      </c>
      <c r="N112" s="84" t="s">
        <v>32</v>
      </c>
      <c r="O112" s="84" t="s">
        <v>432</v>
      </c>
    </row>
    <row r="113" s="35" customFormat="1" ht="48" spans="1:15">
      <c r="A113" s="84" t="s">
        <v>21</v>
      </c>
      <c r="B113" s="84" t="s">
        <v>22</v>
      </c>
      <c r="C113" s="84" t="s">
        <v>448</v>
      </c>
      <c r="D113" s="84" t="s">
        <v>24</v>
      </c>
      <c r="E113" s="84" t="s">
        <v>25</v>
      </c>
      <c r="F113" s="84" t="s">
        <v>449</v>
      </c>
      <c r="G113" s="84" t="s">
        <v>293</v>
      </c>
      <c r="H113" s="84" t="s">
        <v>164</v>
      </c>
      <c r="I113" s="84" t="s">
        <v>447</v>
      </c>
      <c r="J113" s="89">
        <v>19.5</v>
      </c>
      <c r="K113" s="84" t="s">
        <v>30</v>
      </c>
      <c r="L113" s="84" t="s">
        <v>449</v>
      </c>
      <c r="M113" s="84" t="s">
        <v>450</v>
      </c>
      <c r="N113" s="84" t="s">
        <v>32</v>
      </c>
      <c r="O113" s="84" t="s">
        <v>451</v>
      </c>
    </row>
    <row r="114" s="35" customFormat="1" ht="48" spans="1:15">
      <c r="A114" s="84" t="s">
        <v>21</v>
      </c>
      <c r="B114" s="84" t="s">
        <v>22</v>
      </c>
      <c r="C114" s="84" t="s">
        <v>452</v>
      </c>
      <c r="D114" s="84" t="s">
        <v>24</v>
      </c>
      <c r="E114" s="84" t="s">
        <v>25</v>
      </c>
      <c r="F114" s="84" t="s">
        <v>449</v>
      </c>
      <c r="G114" s="84" t="s">
        <v>293</v>
      </c>
      <c r="H114" s="84" t="s">
        <v>164</v>
      </c>
      <c r="I114" s="84" t="s">
        <v>437</v>
      </c>
      <c r="J114" s="89">
        <v>52</v>
      </c>
      <c r="K114" s="84" t="s">
        <v>30</v>
      </c>
      <c r="L114" s="84" t="s">
        <v>449</v>
      </c>
      <c r="M114" s="84" t="s">
        <v>450</v>
      </c>
      <c r="N114" s="84" t="s">
        <v>32</v>
      </c>
      <c r="O114" s="84" t="s">
        <v>451</v>
      </c>
    </row>
    <row r="115" s="35" customFormat="1" ht="48" spans="1:15">
      <c r="A115" s="84" t="s">
        <v>21</v>
      </c>
      <c r="B115" s="84" t="s">
        <v>22</v>
      </c>
      <c r="C115" s="84" t="s">
        <v>453</v>
      </c>
      <c r="D115" s="84" t="s">
        <v>24</v>
      </c>
      <c r="E115" s="84" t="s">
        <v>25</v>
      </c>
      <c r="F115" s="84" t="s">
        <v>449</v>
      </c>
      <c r="G115" s="84" t="s">
        <v>293</v>
      </c>
      <c r="H115" s="84" t="s">
        <v>164</v>
      </c>
      <c r="I115" s="84" t="s">
        <v>454</v>
      </c>
      <c r="J115" s="89">
        <v>56.225</v>
      </c>
      <c r="K115" s="84" t="s">
        <v>30</v>
      </c>
      <c r="L115" s="84" t="s">
        <v>449</v>
      </c>
      <c r="M115" s="84" t="s">
        <v>450</v>
      </c>
      <c r="N115" s="84" t="s">
        <v>32</v>
      </c>
      <c r="O115" s="84" t="s">
        <v>451</v>
      </c>
    </row>
    <row r="116" s="35" customFormat="1" ht="48" spans="1:15">
      <c r="A116" s="84" t="s">
        <v>21</v>
      </c>
      <c r="B116" s="84" t="s">
        <v>22</v>
      </c>
      <c r="C116" s="84" t="s">
        <v>455</v>
      </c>
      <c r="D116" s="84" t="s">
        <v>24</v>
      </c>
      <c r="E116" s="84" t="s">
        <v>25</v>
      </c>
      <c r="F116" s="84" t="s">
        <v>449</v>
      </c>
      <c r="G116" s="84" t="s">
        <v>293</v>
      </c>
      <c r="H116" s="84" t="s">
        <v>164</v>
      </c>
      <c r="I116" s="84" t="s">
        <v>456</v>
      </c>
      <c r="J116" s="89">
        <v>49.14</v>
      </c>
      <c r="K116" s="84" t="s">
        <v>30</v>
      </c>
      <c r="L116" s="84" t="s">
        <v>449</v>
      </c>
      <c r="M116" s="84" t="s">
        <v>450</v>
      </c>
      <c r="N116" s="84" t="s">
        <v>32</v>
      </c>
      <c r="O116" s="84" t="s">
        <v>451</v>
      </c>
    </row>
    <row r="117" s="35" customFormat="1" ht="48" spans="1:15">
      <c r="A117" s="84" t="s">
        <v>21</v>
      </c>
      <c r="B117" s="84" t="s">
        <v>22</v>
      </c>
      <c r="C117" s="84" t="s">
        <v>457</v>
      </c>
      <c r="D117" s="84" t="s">
        <v>24</v>
      </c>
      <c r="E117" s="84" t="s">
        <v>25</v>
      </c>
      <c r="F117" s="84" t="s">
        <v>449</v>
      </c>
      <c r="G117" s="84" t="s">
        <v>293</v>
      </c>
      <c r="H117" s="84" t="s">
        <v>164</v>
      </c>
      <c r="I117" s="84" t="s">
        <v>458</v>
      </c>
      <c r="J117" s="89">
        <v>45.5</v>
      </c>
      <c r="K117" s="84" t="s">
        <v>30</v>
      </c>
      <c r="L117" s="84" t="s">
        <v>449</v>
      </c>
      <c r="M117" s="84" t="s">
        <v>450</v>
      </c>
      <c r="N117" s="84" t="s">
        <v>32</v>
      </c>
      <c r="O117" s="84" t="s">
        <v>451</v>
      </c>
    </row>
    <row r="118" s="35" customFormat="1" ht="48" spans="1:15">
      <c r="A118" s="84" t="s">
        <v>21</v>
      </c>
      <c r="B118" s="84" t="s">
        <v>22</v>
      </c>
      <c r="C118" s="84" t="s">
        <v>459</v>
      </c>
      <c r="D118" s="84" t="s">
        <v>24</v>
      </c>
      <c r="E118" s="84" t="s">
        <v>25</v>
      </c>
      <c r="F118" s="84" t="s">
        <v>449</v>
      </c>
      <c r="G118" s="84" t="s">
        <v>293</v>
      </c>
      <c r="H118" s="84" t="s">
        <v>164</v>
      </c>
      <c r="I118" s="84" t="s">
        <v>460</v>
      </c>
      <c r="J118" s="89">
        <v>46.15</v>
      </c>
      <c r="K118" s="84" t="s">
        <v>30</v>
      </c>
      <c r="L118" s="84" t="s">
        <v>449</v>
      </c>
      <c r="M118" s="84" t="s">
        <v>450</v>
      </c>
      <c r="N118" s="84" t="s">
        <v>32</v>
      </c>
      <c r="O118" s="84" t="s">
        <v>451</v>
      </c>
    </row>
    <row r="119" s="35" customFormat="1" ht="48" spans="1:15">
      <c r="A119" s="84" t="s">
        <v>21</v>
      </c>
      <c r="B119" s="84" t="s">
        <v>22</v>
      </c>
      <c r="C119" s="84" t="s">
        <v>461</v>
      </c>
      <c r="D119" s="84" t="s">
        <v>24</v>
      </c>
      <c r="E119" s="84" t="s">
        <v>25</v>
      </c>
      <c r="F119" s="84" t="s">
        <v>449</v>
      </c>
      <c r="G119" s="84" t="s">
        <v>293</v>
      </c>
      <c r="H119" s="84" t="s">
        <v>164</v>
      </c>
      <c r="I119" s="84" t="s">
        <v>462</v>
      </c>
      <c r="J119" s="89">
        <v>32.5</v>
      </c>
      <c r="K119" s="84" t="s">
        <v>30</v>
      </c>
      <c r="L119" s="84" t="s">
        <v>449</v>
      </c>
      <c r="M119" s="84" t="s">
        <v>450</v>
      </c>
      <c r="N119" s="84" t="s">
        <v>32</v>
      </c>
      <c r="O119" s="84" t="s">
        <v>451</v>
      </c>
    </row>
    <row r="120" s="35" customFormat="1" ht="48" spans="1:15">
      <c r="A120" s="84" t="s">
        <v>21</v>
      </c>
      <c r="B120" s="84" t="s">
        <v>22</v>
      </c>
      <c r="C120" s="84" t="s">
        <v>463</v>
      </c>
      <c r="D120" s="84" t="s">
        <v>24</v>
      </c>
      <c r="E120" s="84" t="s">
        <v>25</v>
      </c>
      <c r="F120" s="84" t="s">
        <v>464</v>
      </c>
      <c r="G120" s="84" t="s">
        <v>293</v>
      </c>
      <c r="H120" s="84" t="s">
        <v>164</v>
      </c>
      <c r="I120" s="84" t="s">
        <v>397</v>
      </c>
      <c r="J120" s="89">
        <v>84.5</v>
      </c>
      <c r="K120" s="84" t="s">
        <v>30</v>
      </c>
      <c r="L120" s="84" t="s">
        <v>464</v>
      </c>
      <c r="M120" s="84" t="s">
        <v>465</v>
      </c>
      <c r="N120" s="84" t="s">
        <v>32</v>
      </c>
      <c r="O120" s="84" t="s">
        <v>466</v>
      </c>
    </row>
    <row r="121" s="35" customFormat="1" ht="48" spans="1:15">
      <c r="A121" s="84" t="s">
        <v>21</v>
      </c>
      <c r="B121" s="84" t="s">
        <v>22</v>
      </c>
      <c r="C121" s="84" t="s">
        <v>467</v>
      </c>
      <c r="D121" s="84" t="s">
        <v>24</v>
      </c>
      <c r="E121" s="84" t="s">
        <v>25</v>
      </c>
      <c r="F121" s="84" t="s">
        <v>464</v>
      </c>
      <c r="G121" s="84" t="s">
        <v>293</v>
      </c>
      <c r="H121" s="84" t="s">
        <v>164</v>
      </c>
      <c r="I121" s="84" t="s">
        <v>468</v>
      </c>
      <c r="J121" s="89">
        <v>54.524</v>
      </c>
      <c r="K121" s="84" t="s">
        <v>30</v>
      </c>
      <c r="L121" s="84" t="s">
        <v>464</v>
      </c>
      <c r="M121" s="84" t="s">
        <v>465</v>
      </c>
      <c r="N121" s="84" t="s">
        <v>32</v>
      </c>
      <c r="O121" s="84" t="s">
        <v>466</v>
      </c>
    </row>
    <row r="122" s="35" customFormat="1" ht="48" spans="1:15">
      <c r="A122" s="84" t="s">
        <v>21</v>
      </c>
      <c r="B122" s="84" t="s">
        <v>22</v>
      </c>
      <c r="C122" s="84" t="s">
        <v>469</v>
      </c>
      <c r="D122" s="84" t="s">
        <v>24</v>
      </c>
      <c r="E122" s="84" t="s">
        <v>25</v>
      </c>
      <c r="F122" s="84" t="s">
        <v>470</v>
      </c>
      <c r="G122" s="84" t="s">
        <v>293</v>
      </c>
      <c r="H122" s="84" t="s">
        <v>164</v>
      </c>
      <c r="I122" s="84" t="s">
        <v>471</v>
      </c>
      <c r="J122" s="89">
        <v>21.5</v>
      </c>
      <c r="K122" s="84" t="s">
        <v>30</v>
      </c>
      <c r="L122" s="84" t="s">
        <v>470</v>
      </c>
      <c r="M122" s="84" t="s">
        <v>472</v>
      </c>
      <c r="N122" s="84" t="s">
        <v>32</v>
      </c>
      <c r="O122" s="84" t="s">
        <v>473</v>
      </c>
    </row>
    <row r="123" s="35" customFormat="1" ht="48" spans="1:15">
      <c r="A123" s="84" t="s">
        <v>21</v>
      </c>
      <c r="B123" s="84" t="s">
        <v>22</v>
      </c>
      <c r="C123" s="84" t="s">
        <v>474</v>
      </c>
      <c r="D123" s="84" t="s">
        <v>24</v>
      </c>
      <c r="E123" s="84" t="s">
        <v>25</v>
      </c>
      <c r="F123" s="84" t="s">
        <v>470</v>
      </c>
      <c r="G123" s="84" t="s">
        <v>293</v>
      </c>
      <c r="H123" s="84" t="s">
        <v>164</v>
      </c>
      <c r="I123" s="84" t="s">
        <v>475</v>
      </c>
      <c r="J123" s="89">
        <v>16.34</v>
      </c>
      <c r="K123" s="84" t="s">
        <v>30</v>
      </c>
      <c r="L123" s="84" t="s">
        <v>470</v>
      </c>
      <c r="M123" s="84" t="s">
        <v>472</v>
      </c>
      <c r="N123" s="84" t="s">
        <v>32</v>
      </c>
      <c r="O123" s="84" t="s">
        <v>473</v>
      </c>
    </row>
    <row r="124" s="35" customFormat="1" ht="48" spans="1:15">
      <c r="A124" s="84" t="s">
        <v>21</v>
      </c>
      <c r="B124" s="84" t="s">
        <v>22</v>
      </c>
      <c r="C124" s="84" t="s">
        <v>476</v>
      </c>
      <c r="D124" s="84" t="s">
        <v>24</v>
      </c>
      <c r="E124" s="84" t="s">
        <v>25</v>
      </c>
      <c r="F124" s="84" t="s">
        <v>470</v>
      </c>
      <c r="G124" s="84" t="s">
        <v>293</v>
      </c>
      <c r="H124" s="84" t="s">
        <v>164</v>
      </c>
      <c r="I124" s="84" t="s">
        <v>477</v>
      </c>
      <c r="J124" s="89">
        <v>20.64</v>
      </c>
      <c r="K124" s="84" t="s">
        <v>30</v>
      </c>
      <c r="L124" s="84" t="s">
        <v>470</v>
      </c>
      <c r="M124" s="84" t="s">
        <v>472</v>
      </c>
      <c r="N124" s="84" t="s">
        <v>32</v>
      </c>
      <c r="O124" s="84" t="s">
        <v>473</v>
      </c>
    </row>
    <row r="125" s="35" customFormat="1" ht="48" spans="1:15">
      <c r="A125" s="84" t="s">
        <v>21</v>
      </c>
      <c r="B125" s="84" t="s">
        <v>22</v>
      </c>
      <c r="C125" s="84" t="s">
        <v>478</v>
      </c>
      <c r="D125" s="84" t="s">
        <v>24</v>
      </c>
      <c r="E125" s="84" t="s">
        <v>25</v>
      </c>
      <c r="F125" s="84" t="s">
        <v>479</v>
      </c>
      <c r="G125" s="84" t="s">
        <v>293</v>
      </c>
      <c r="H125" s="84" t="s">
        <v>164</v>
      </c>
      <c r="I125" s="84" t="s">
        <v>370</v>
      </c>
      <c r="J125" s="89">
        <v>39</v>
      </c>
      <c r="K125" s="84" t="s">
        <v>30</v>
      </c>
      <c r="L125" s="84" t="s">
        <v>295</v>
      </c>
      <c r="M125" s="84" t="s">
        <v>480</v>
      </c>
      <c r="N125" s="84" t="s">
        <v>32</v>
      </c>
      <c r="O125" s="84" t="s">
        <v>481</v>
      </c>
    </row>
    <row r="126" s="35" customFormat="1" ht="48" spans="1:15">
      <c r="A126" s="84" t="s">
        <v>21</v>
      </c>
      <c r="B126" s="84" t="s">
        <v>22</v>
      </c>
      <c r="C126" s="84" t="s">
        <v>482</v>
      </c>
      <c r="D126" s="84" t="s">
        <v>24</v>
      </c>
      <c r="E126" s="84" t="s">
        <v>25</v>
      </c>
      <c r="F126" s="84" t="s">
        <v>479</v>
      </c>
      <c r="G126" s="84" t="s">
        <v>293</v>
      </c>
      <c r="H126" s="84" t="s">
        <v>164</v>
      </c>
      <c r="I126" s="84" t="s">
        <v>370</v>
      </c>
      <c r="J126" s="89">
        <v>39</v>
      </c>
      <c r="K126" s="84" t="s">
        <v>30</v>
      </c>
      <c r="L126" s="84" t="s">
        <v>295</v>
      </c>
      <c r="M126" s="84" t="s">
        <v>480</v>
      </c>
      <c r="N126" s="84" t="s">
        <v>32</v>
      </c>
      <c r="O126" s="84" t="s">
        <v>481</v>
      </c>
    </row>
    <row r="127" s="35" customFormat="1" ht="48" spans="1:15">
      <c r="A127" s="84" t="s">
        <v>21</v>
      </c>
      <c r="B127" s="84" t="s">
        <v>22</v>
      </c>
      <c r="C127" s="84" t="s">
        <v>483</v>
      </c>
      <c r="D127" s="84" t="s">
        <v>24</v>
      </c>
      <c r="E127" s="84" t="s">
        <v>25</v>
      </c>
      <c r="F127" s="84" t="s">
        <v>479</v>
      </c>
      <c r="G127" s="84" t="s">
        <v>293</v>
      </c>
      <c r="H127" s="84" t="s">
        <v>164</v>
      </c>
      <c r="I127" s="84" t="s">
        <v>484</v>
      </c>
      <c r="J127" s="89">
        <v>45.5</v>
      </c>
      <c r="K127" s="84" t="s">
        <v>30</v>
      </c>
      <c r="L127" s="84" t="s">
        <v>295</v>
      </c>
      <c r="M127" s="84" t="s">
        <v>480</v>
      </c>
      <c r="N127" s="84" t="s">
        <v>32</v>
      </c>
      <c r="O127" s="84" t="s">
        <v>481</v>
      </c>
    </row>
    <row r="128" s="35" customFormat="1" ht="48" spans="1:15">
      <c r="A128" s="84" t="s">
        <v>21</v>
      </c>
      <c r="B128" s="84" t="s">
        <v>22</v>
      </c>
      <c r="C128" s="84" t="s">
        <v>485</v>
      </c>
      <c r="D128" s="84" t="s">
        <v>24</v>
      </c>
      <c r="E128" s="84" t="s">
        <v>25</v>
      </c>
      <c r="F128" s="84" t="s">
        <v>479</v>
      </c>
      <c r="G128" s="84" t="s">
        <v>293</v>
      </c>
      <c r="H128" s="84" t="s">
        <v>164</v>
      </c>
      <c r="I128" s="84" t="s">
        <v>376</v>
      </c>
      <c r="J128" s="89">
        <v>32.5</v>
      </c>
      <c r="K128" s="84" t="s">
        <v>30</v>
      </c>
      <c r="L128" s="84" t="s">
        <v>295</v>
      </c>
      <c r="M128" s="84" t="s">
        <v>480</v>
      </c>
      <c r="N128" s="84" t="s">
        <v>32</v>
      </c>
      <c r="O128" s="84" t="s">
        <v>481</v>
      </c>
    </row>
    <row r="129" s="35" customFormat="1" ht="48" spans="1:15">
      <c r="A129" s="84" t="s">
        <v>21</v>
      </c>
      <c r="B129" s="84" t="s">
        <v>22</v>
      </c>
      <c r="C129" s="84" t="s">
        <v>486</v>
      </c>
      <c r="D129" s="84" t="s">
        <v>24</v>
      </c>
      <c r="E129" s="84" t="s">
        <v>25</v>
      </c>
      <c r="F129" s="84" t="s">
        <v>487</v>
      </c>
      <c r="G129" s="84" t="s">
        <v>293</v>
      </c>
      <c r="H129" s="84" t="s">
        <v>164</v>
      </c>
      <c r="I129" s="84" t="s">
        <v>488</v>
      </c>
      <c r="J129" s="89">
        <v>27.95</v>
      </c>
      <c r="K129" s="84" t="s">
        <v>30</v>
      </c>
      <c r="L129" s="84" t="s">
        <v>489</v>
      </c>
      <c r="M129" s="84" t="s">
        <v>490</v>
      </c>
      <c r="N129" s="84" t="s">
        <v>32</v>
      </c>
      <c r="O129" s="84" t="s">
        <v>491</v>
      </c>
    </row>
    <row r="130" s="35" customFormat="1" ht="48" spans="1:15">
      <c r="A130" s="84" t="s">
        <v>21</v>
      </c>
      <c r="B130" s="84" t="s">
        <v>22</v>
      </c>
      <c r="C130" s="84" t="s">
        <v>492</v>
      </c>
      <c r="D130" s="84" t="s">
        <v>24</v>
      </c>
      <c r="E130" s="84" t="s">
        <v>25</v>
      </c>
      <c r="F130" s="84" t="s">
        <v>493</v>
      </c>
      <c r="G130" s="84" t="s">
        <v>293</v>
      </c>
      <c r="H130" s="84" t="s">
        <v>164</v>
      </c>
      <c r="I130" s="84" t="s">
        <v>494</v>
      </c>
      <c r="J130" s="89">
        <v>5.891</v>
      </c>
      <c r="K130" s="84" t="s">
        <v>30</v>
      </c>
      <c r="L130" s="84" t="s">
        <v>495</v>
      </c>
      <c r="M130" s="84" t="s">
        <v>496</v>
      </c>
      <c r="N130" s="84" t="s">
        <v>32</v>
      </c>
      <c r="O130" s="84" t="s">
        <v>497</v>
      </c>
    </row>
    <row r="131" s="35" customFormat="1" ht="48" spans="1:15">
      <c r="A131" s="84" t="s">
        <v>21</v>
      </c>
      <c r="B131" s="84" t="s">
        <v>22</v>
      </c>
      <c r="C131" s="84" t="s">
        <v>498</v>
      </c>
      <c r="D131" s="84" t="s">
        <v>24</v>
      </c>
      <c r="E131" s="84" t="s">
        <v>25</v>
      </c>
      <c r="F131" s="84" t="s">
        <v>493</v>
      </c>
      <c r="G131" s="84" t="s">
        <v>293</v>
      </c>
      <c r="H131" s="84" t="s">
        <v>164</v>
      </c>
      <c r="I131" s="84" t="s">
        <v>499</v>
      </c>
      <c r="J131" s="89">
        <v>0.975</v>
      </c>
      <c r="K131" s="84" t="s">
        <v>30</v>
      </c>
      <c r="L131" s="84" t="s">
        <v>495</v>
      </c>
      <c r="M131" s="84" t="s">
        <v>496</v>
      </c>
      <c r="N131" s="84" t="s">
        <v>32</v>
      </c>
      <c r="O131" s="84" t="s">
        <v>497</v>
      </c>
    </row>
    <row r="132" s="35" customFormat="1" ht="48" spans="1:15">
      <c r="A132" s="84" t="s">
        <v>21</v>
      </c>
      <c r="B132" s="84" t="s">
        <v>22</v>
      </c>
      <c r="C132" s="84" t="s">
        <v>500</v>
      </c>
      <c r="D132" s="84" t="s">
        <v>24</v>
      </c>
      <c r="E132" s="84" t="s">
        <v>25</v>
      </c>
      <c r="F132" s="84" t="s">
        <v>501</v>
      </c>
      <c r="G132" s="84" t="s">
        <v>293</v>
      </c>
      <c r="H132" s="84" t="s">
        <v>164</v>
      </c>
      <c r="I132" s="84" t="s">
        <v>502</v>
      </c>
      <c r="J132" s="89">
        <v>9.1</v>
      </c>
      <c r="K132" s="84" t="s">
        <v>30</v>
      </c>
      <c r="L132" s="84" t="s">
        <v>503</v>
      </c>
      <c r="M132" s="84" t="s">
        <v>504</v>
      </c>
      <c r="N132" s="84" t="s">
        <v>32</v>
      </c>
      <c r="O132" s="84" t="s">
        <v>505</v>
      </c>
    </row>
    <row r="133" s="35" customFormat="1" ht="48" spans="1:15">
      <c r="A133" s="84" t="s">
        <v>21</v>
      </c>
      <c r="B133" s="84" t="s">
        <v>22</v>
      </c>
      <c r="C133" s="84" t="s">
        <v>506</v>
      </c>
      <c r="D133" s="84" t="s">
        <v>24</v>
      </c>
      <c r="E133" s="84" t="s">
        <v>25</v>
      </c>
      <c r="F133" s="84" t="s">
        <v>507</v>
      </c>
      <c r="G133" s="84" t="s">
        <v>293</v>
      </c>
      <c r="H133" s="84" t="s">
        <v>164</v>
      </c>
      <c r="I133" s="84" t="s">
        <v>508</v>
      </c>
      <c r="J133" s="89">
        <v>71</v>
      </c>
      <c r="K133" s="84" t="s">
        <v>30</v>
      </c>
      <c r="L133" s="84" t="s">
        <v>509</v>
      </c>
      <c r="M133" s="84" t="s">
        <v>510</v>
      </c>
      <c r="N133" s="84" t="s">
        <v>32</v>
      </c>
      <c r="O133" s="84" t="s">
        <v>511</v>
      </c>
    </row>
    <row r="134" s="35" customFormat="1" ht="48" spans="1:15">
      <c r="A134" s="84" t="s">
        <v>21</v>
      </c>
      <c r="B134" s="84" t="s">
        <v>22</v>
      </c>
      <c r="C134" s="84" t="s">
        <v>512</v>
      </c>
      <c r="D134" s="84" t="s">
        <v>24</v>
      </c>
      <c r="E134" s="84" t="s">
        <v>25</v>
      </c>
      <c r="F134" s="84" t="s">
        <v>513</v>
      </c>
      <c r="G134" s="84" t="s">
        <v>293</v>
      </c>
      <c r="H134" s="84" t="s">
        <v>164</v>
      </c>
      <c r="I134" s="84" t="s">
        <v>514</v>
      </c>
      <c r="J134" s="89">
        <v>67.9455864</v>
      </c>
      <c r="K134" s="84" t="s">
        <v>30</v>
      </c>
      <c r="L134" s="84" t="s">
        <v>513</v>
      </c>
      <c r="M134" s="84" t="s">
        <v>515</v>
      </c>
      <c r="N134" s="84" t="s">
        <v>32</v>
      </c>
      <c r="O134" s="84" t="s">
        <v>516</v>
      </c>
    </row>
    <row r="135" s="35" customFormat="1" ht="48" spans="1:15">
      <c r="A135" s="84" t="s">
        <v>21</v>
      </c>
      <c r="B135" s="84" t="s">
        <v>22</v>
      </c>
      <c r="C135" s="84" t="s">
        <v>517</v>
      </c>
      <c r="D135" s="84" t="s">
        <v>24</v>
      </c>
      <c r="E135" s="84" t="s">
        <v>25</v>
      </c>
      <c r="F135" s="84" t="s">
        <v>518</v>
      </c>
      <c r="G135" s="84" t="s">
        <v>293</v>
      </c>
      <c r="H135" s="84" t="s">
        <v>164</v>
      </c>
      <c r="I135" s="84" t="s">
        <v>315</v>
      </c>
      <c r="J135" s="89">
        <v>13</v>
      </c>
      <c r="K135" s="84" t="s">
        <v>30</v>
      </c>
      <c r="L135" s="84" t="s">
        <v>438</v>
      </c>
      <c r="M135" s="84" t="s">
        <v>519</v>
      </c>
      <c r="N135" s="84" t="s">
        <v>32</v>
      </c>
      <c r="O135" s="84" t="s">
        <v>520</v>
      </c>
    </row>
    <row r="136" s="35" customFormat="1" ht="48" spans="1:15">
      <c r="A136" s="84" t="s">
        <v>21</v>
      </c>
      <c r="B136" s="84" t="s">
        <v>22</v>
      </c>
      <c r="C136" s="84" t="s">
        <v>521</v>
      </c>
      <c r="D136" s="84" t="s">
        <v>24</v>
      </c>
      <c r="E136" s="84" t="s">
        <v>25</v>
      </c>
      <c r="F136" s="84" t="s">
        <v>522</v>
      </c>
      <c r="G136" s="84" t="s">
        <v>293</v>
      </c>
      <c r="H136" s="84" t="s">
        <v>164</v>
      </c>
      <c r="I136" s="84" t="s">
        <v>523</v>
      </c>
      <c r="J136" s="89">
        <v>21.45</v>
      </c>
      <c r="K136" s="84" t="s">
        <v>30</v>
      </c>
      <c r="L136" s="84" t="s">
        <v>524</v>
      </c>
      <c r="M136" s="84" t="s">
        <v>525</v>
      </c>
      <c r="N136" s="84" t="s">
        <v>32</v>
      </c>
      <c r="O136" s="84" t="s">
        <v>526</v>
      </c>
    </row>
    <row r="137" s="35" customFormat="1" ht="48" spans="1:15">
      <c r="A137" s="84" t="s">
        <v>21</v>
      </c>
      <c r="B137" s="84" t="s">
        <v>22</v>
      </c>
      <c r="C137" s="84" t="s">
        <v>527</v>
      </c>
      <c r="D137" s="84" t="s">
        <v>24</v>
      </c>
      <c r="E137" s="84" t="s">
        <v>25</v>
      </c>
      <c r="F137" s="84" t="s">
        <v>528</v>
      </c>
      <c r="G137" s="84" t="s">
        <v>293</v>
      </c>
      <c r="H137" s="84" t="s">
        <v>164</v>
      </c>
      <c r="I137" s="84" t="s">
        <v>402</v>
      </c>
      <c r="J137" s="89">
        <v>104</v>
      </c>
      <c r="K137" s="84" t="s">
        <v>30</v>
      </c>
      <c r="L137" s="84" t="s">
        <v>321</v>
      </c>
      <c r="M137" s="84" t="s">
        <v>529</v>
      </c>
      <c r="N137" s="84" t="s">
        <v>32</v>
      </c>
      <c r="O137" s="84" t="s">
        <v>530</v>
      </c>
    </row>
    <row r="138" s="35" customFormat="1" ht="48" spans="1:15">
      <c r="A138" s="84" t="s">
        <v>21</v>
      </c>
      <c r="B138" s="84" t="s">
        <v>22</v>
      </c>
      <c r="C138" s="84" t="s">
        <v>531</v>
      </c>
      <c r="D138" s="84" t="s">
        <v>24</v>
      </c>
      <c r="E138" s="84" t="s">
        <v>25</v>
      </c>
      <c r="F138" s="84" t="s">
        <v>532</v>
      </c>
      <c r="G138" s="84" t="s">
        <v>293</v>
      </c>
      <c r="H138" s="84" t="s">
        <v>164</v>
      </c>
      <c r="I138" s="84" t="s">
        <v>533</v>
      </c>
      <c r="J138" s="89">
        <v>130</v>
      </c>
      <c r="K138" s="84" t="s">
        <v>30</v>
      </c>
      <c r="L138" s="84" t="s">
        <v>534</v>
      </c>
      <c r="M138" s="84" t="s">
        <v>535</v>
      </c>
      <c r="N138" s="84" t="s">
        <v>32</v>
      </c>
      <c r="O138" s="84" t="s">
        <v>536</v>
      </c>
    </row>
    <row r="139" s="35" customFormat="1" ht="48" spans="1:15">
      <c r="A139" s="84" t="s">
        <v>21</v>
      </c>
      <c r="B139" s="84" t="s">
        <v>22</v>
      </c>
      <c r="C139" s="84" t="s">
        <v>537</v>
      </c>
      <c r="D139" s="84" t="s">
        <v>24</v>
      </c>
      <c r="E139" s="84" t="s">
        <v>25</v>
      </c>
      <c r="F139" s="84" t="s">
        <v>538</v>
      </c>
      <c r="G139" s="84" t="s">
        <v>293</v>
      </c>
      <c r="H139" s="84" t="s">
        <v>164</v>
      </c>
      <c r="I139" s="84" t="s">
        <v>370</v>
      </c>
      <c r="J139" s="89">
        <v>39</v>
      </c>
      <c r="K139" s="84" t="s">
        <v>30</v>
      </c>
      <c r="L139" s="84" t="s">
        <v>539</v>
      </c>
      <c r="M139" s="84" t="s">
        <v>540</v>
      </c>
      <c r="N139" s="84" t="s">
        <v>32</v>
      </c>
      <c r="O139" s="84" t="s">
        <v>541</v>
      </c>
    </row>
    <row r="140" s="35" customFormat="1" ht="48" spans="1:15">
      <c r="A140" s="84" t="s">
        <v>21</v>
      </c>
      <c r="B140" s="84" t="s">
        <v>22</v>
      </c>
      <c r="C140" s="84" t="s">
        <v>542</v>
      </c>
      <c r="D140" s="84" t="s">
        <v>24</v>
      </c>
      <c r="E140" s="84" t="s">
        <v>25</v>
      </c>
      <c r="F140" s="84" t="s">
        <v>538</v>
      </c>
      <c r="G140" s="84" t="s">
        <v>293</v>
      </c>
      <c r="H140" s="84" t="s">
        <v>164</v>
      </c>
      <c r="I140" s="84" t="s">
        <v>543</v>
      </c>
      <c r="J140" s="89">
        <v>97.5</v>
      </c>
      <c r="K140" s="84" t="s">
        <v>30</v>
      </c>
      <c r="L140" s="84" t="s">
        <v>539</v>
      </c>
      <c r="M140" s="84" t="s">
        <v>540</v>
      </c>
      <c r="N140" s="84" t="s">
        <v>32</v>
      </c>
      <c r="O140" s="84" t="s">
        <v>541</v>
      </c>
    </row>
    <row r="141" s="35" customFormat="1" ht="48" spans="1:15">
      <c r="A141" s="84" t="s">
        <v>21</v>
      </c>
      <c r="B141" s="84" t="s">
        <v>22</v>
      </c>
      <c r="C141" s="84" t="s">
        <v>544</v>
      </c>
      <c r="D141" s="84" t="s">
        <v>24</v>
      </c>
      <c r="E141" s="84" t="s">
        <v>25</v>
      </c>
      <c r="F141" s="84" t="s">
        <v>538</v>
      </c>
      <c r="G141" s="84" t="s">
        <v>293</v>
      </c>
      <c r="H141" s="84" t="s">
        <v>164</v>
      </c>
      <c r="I141" s="84" t="s">
        <v>402</v>
      </c>
      <c r="J141" s="89">
        <v>104</v>
      </c>
      <c r="K141" s="84" t="s">
        <v>30</v>
      </c>
      <c r="L141" s="84" t="s">
        <v>539</v>
      </c>
      <c r="M141" s="84" t="s">
        <v>540</v>
      </c>
      <c r="N141" s="84" t="s">
        <v>32</v>
      </c>
      <c r="O141" s="84" t="s">
        <v>541</v>
      </c>
    </row>
    <row r="142" s="35" customFormat="1" ht="48" spans="1:15">
      <c r="A142" s="84" t="s">
        <v>21</v>
      </c>
      <c r="B142" s="84" t="s">
        <v>22</v>
      </c>
      <c r="C142" s="84" t="s">
        <v>545</v>
      </c>
      <c r="D142" s="84" t="s">
        <v>24</v>
      </c>
      <c r="E142" s="84" t="s">
        <v>25</v>
      </c>
      <c r="F142" s="84" t="s">
        <v>538</v>
      </c>
      <c r="G142" s="84" t="s">
        <v>293</v>
      </c>
      <c r="H142" s="84" t="s">
        <v>164</v>
      </c>
      <c r="I142" s="84" t="s">
        <v>546</v>
      </c>
      <c r="J142" s="89">
        <v>292.5</v>
      </c>
      <c r="K142" s="84" t="s">
        <v>30</v>
      </c>
      <c r="L142" s="84" t="s">
        <v>539</v>
      </c>
      <c r="M142" s="84" t="s">
        <v>540</v>
      </c>
      <c r="N142" s="84" t="s">
        <v>32</v>
      </c>
      <c r="O142" s="84" t="s">
        <v>541</v>
      </c>
    </row>
    <row r="143" s="37" customFormat="1" ht="41.25" customHeight="1" spans="1:15">
      <c r="A143" s="90" t="s">
        <v>547</v>
      </c>
      <c r="B143" s="91"/>
      <c r="C143" s="92"/>
      <c r="D143" s="93"/>
      <c r="E143" s="93"/>
      <c r="F143" s="93"/>
      <c r="G143" s="93"/>
      <c r="H143" s="93"/>
      <c r="I143" s="93"/>
      <c r="J143" s="100">
        <v>15302.2</v>
      </c>
      <c r="K143" s="93"/>
      <c r="L143" s="93"/>
      <c r="M143" s="96"/>
      <c r="N143" s="93"/>
      <c r="O143" s="101"/>
    </row>
    <row r="144" s="38" customFormat="1" ht="54" customHeight="1" spans="1:15">
      <c r="A144" s="94" t="s">
        <v>21</v>
      </c>
      <c r="B144" s="95" t="s">
        <v>22</v>
      </c>
      <c r="C144" s="96" t="s">
        <v>548</v>
      </c>
      <c r="D144" s="97" t="s">
        <v>24</v>
      </c>
      <c r="E144" s="95" t="s">
        <v>25</v>
      </c>
      <c r="F144" s="96" t="s">
        <v>549</v>
      </c>
      <c r="G144" s="98" t="s">
        <v>27</v>
      </c>
      <c r="H144" s="94" t="s">
        <v>164</v>
      </c>
      <c r="I144" s="96" t="s">
        <v>225</v>
      </c>
      <c r="J144" s="102">
        <v>119</v>
      </c>
      <c r="K144" s="94" t="s">
        <v>30</v>
      </c>
      <c r="L144" s="103" t="s">
        <v>304</v>
      </c>
      <c r="M144" s="96" t="s">
        <v>550</v>
      </c>
      <c r="N144" s="94" t="s">
        <v>32</v>
      </c>
      <c r="O144" s="96" t="s">
        <v>551</v>
      </c>
    </row>
    <row r="145" s="38" customFormat="1" ht="54" customHeight="1" spans="1:15">
      <c r="A145" s="94" t="s">
        <v>21</v>
      </c>
      <c r="B145" s="95" t="s">
        <v>22</v>
      </c>
      <c r="C145" s="96" t="s">
        <v>552</v>
      </c>
      <c r="D145" s="97" t="s">
        <v>24</v>
      </c>
      <c r="E145" s="95" t="s">
        <v>25</v>
      </c>
      <c r="F145" s="96" t="s">
        <v>553</v>
      </c>
      <c r="G145" s="98" t="s">
        <v>27</v>
      </c>
      <c r="H145" s="94" t="s">
        <v>164</v>
      </c>
      <c r="I145" s="96" t="s">
        <v>227</v>
      </c>
      <c r="J145" s="102">
        <v>154.7</v>
      </c>
      <c r="K145" s="94" t="s">
        <v>30</v>
      </c>
      <c r="L145" s="103" t="s">
        <v>553</v>
      </c>
      <c r="M145" s="96" t="s">
        <v>554</v>
      </c>
      <c r="N145" s="94" t="s">
        <v>32</v>
      </c>
      <c r="O145" s="96" t="s">
        <v>555</v>
      </c>
    </row>
    <row r="146" s="38" customFormat="1" ht="54" customHeight="1" spans="1:15">
      <c r="A146" s="94" t="s">
        <v>21</v>
      </c>
      <c r="B146" s="95" t="s">
        <v>22</v>
      </c>
      <c r="C146" s="96" t="s">
        <v>556</v>
      </c>
      <c r="D146" s="97" t="s">
        <v>24</v>
      </c>
      <c r="E146" s="95" t="s">
        <v>25</v>
      </c>
      <c r="F146" s="96" t="s">
        <v>557</v>
      </c>
      <c r="G146" s="98" t="s">
        <v>27</v>
      </c>
      <c r="H146" s="94" t="s">
        <v>164</v>
      </c>
      <c r="I146" s="96" t="s">
        <v>558</v>
      </c>
      <c r="J146" s="102">
        <v>226.1</v>
      </c>
      <c r="K146" s="94" t="s">
        <v>30</v>
      </c>
      <c r="L146" s="103" t="s">
        <v>371</v>
      </c>
      <c r="M146" s="96" t="s">
        <v>559</v>
      </c>
      <c r="N146" s="94" t="s">
        <v>32</v>
      </c>
      <c r="O146" s="96" t="s">
        <v>560</v>
      </c>
    </row>
    <row r="147" s="38" customFormat="1" ht="54" customHeight="1" spans="1:15">
      <c r="A147" s="94" t="s">
        <v>21</v>
      </c>
      <c r="B147" s="95" t="s">
        <v>22</v>
      </c>
      <c r="C147" s="96" t="s">
        <v>561</v>
      </c>
      <c r="D147" s="97" t="s">
        <v>24</v>
      </c>
      <c r="E147" s="95" t="s">
        <v>25</v>
      </c>
      <c r="F147" s="96" t="s">
        <v>557</v>
      </c>
      <c r="G147" s="98" t="s">
        <v>27</v>
      </c>
      <c r="H147" s="94" t="s">
        <v>164</v>
      </c>
      <c r="I147" s="96" t="s">
        <v>562</v>
      </c>
      <c r="J147" s="102">
        <v>71.4</v>
      </c>
      <c r="K147" s="94" t="s">
        <v>30</v>
      </c>
      <c r="L147" s="103" t="s">
        <v>371</v>
      </c>
      <c r="M147" s="96" t="s">
        <v>559</v>
      </c>
      <c r="N147" s="94" t="s">
        <v>32</v>
      </c>
      <c r="O147" s="96" t="s">
        <v>560</v>
      </c>
    </row>
    <row r="148" s="38" customFormat="1" ht="54" customHeight="1" spans="1:15">
      <c r="A148" s="94" t="s">
        <v>21</v>
      </c>
      <c r="B148" s="95" t="s">
        <v>22</v>
      </c>
      <c r="C148" s="96" t="s">
        <v>563</v>
      </c>
      <c r="D148" s="97" t="s">
        <v>24</v>
      </c>
      <c r="E148" s="95" t="s">
        <v>25</v>
      </c>
      <c r="F148" s="96" t="s">
        <v>549</v>
      </c>
      <c r="G148" s="98" t="s">
        <v>27</v>
      </c>
      <c r="H148" s="94" t="s">
        <v>164</v>
      </c>
      <c r="I148" s="96" t="s">
        <v>564</v>
      </c>
      <c r="J148" s="102">
        <v>107.1</v>
      </c>
      <c r="K148" s="94" t="s">
        <v>30</v>
      </c>
      <c r="L148" s="103" t="s">
        <v>304</v>
      </c>
      <c r="M148" s="96" t="s">
        <v>550</v>
      </c>
      <c r="N148" s="94" t="s">
        <v>32</v>
      </c>
      <c r="O148" s="96" t="s">
        <v>551</v>
      </c>
    </row>
    <row r="149" s="38" customFormat="1" ht="54" customHeight="1" spans="1:15">
      <c r="A149" s="94" t="s">
        <v>21</v>
      </c>
      <c r="B149" s="95" t="s">
        <v>22</v>
      </c>
      <c r="C149" s="96" t="s">
        <v>301</v>
      </c>
      <c r="D149" s="97" t="s">
        <v>24</v>
      </c>
      <c r="E149" s="95" t="s">
        <v>25</v>
      </c>
      <c r="F149" s="96" t="s">
        <v>549</v>
      </c>
      <c r="G149" s="98" t="s">
        <v>27</v>
      </c>
      <c r="H149" s="94" t="s">
        <v>164</v>
      </c>
      <c r="I149" s="96" t="s">
        <v>188</v>
      </c>
      <c r="J149" s="102">
        <v>59.5</v>
      </c>
      <c r="K149" s="94" t="s">
        <v>30</v>
      </c>
      <c r="L149" s="103" t="s">
        <v>304</v>
      </c>
      <c r="M149" s="96" t="s">
        <v>550</v>
      </c>
      <c r="N149" s="94" t="s">
        <v>32</v>
      </c>
      <c r="O149" s="96" t="s">
        <v>551</v>
      </c>
    </row>
    <row r="150" s="38" customFormat="1" ht="54" customHeight="1" spans="1:15">
      <c r="A150" s="94" t="s">
        <v>21</v>
      </c>
      <c r="B150" s="95" t="s">
        <v>22</v>
      </c>
      <c r="C150" s="96" t="s">
        <v>565</v>
      </c>
      <c r="D150" s="97" t="s">
        <v>24</v>
      </c>
      <c r="E150" s="95" t="s">
        <v>25</v>
      </c>
      <c r="F150" s="96" t="s">
        <v>566</v>
      </c>
      <c r="G150" s="98" t="s">
        <v>27</v>
      </c>
      <c r="H150" s="94" t="s">
        <v>164</v>
      </c>
      <c r="I150" s="96" t="s">
        <v>227</v>
      </c>
      <c r="J150" s="102">
        <v>154.7</v>
      </c>
      <c r="K150" s="94" t="s">
        <v>30</v>
      </c>
      <c r="L150" s="103" t="s">
        <v>567</v>
      </c>
      <c r="M150" s="96" t="s">
        <v>568</v>
      </c>
      <c r="N150" s="94" t="s">
        <v>32</v>
      </c>
      <c r="O150" s="96" t="s">
        <v>569</v>
      </c>
    </row>
    <row r="151" s="38" customFormat="1" ht="54" customHeight="1" spans="1:15">
      <c r="A151" s="94" t="s">
        <v>21</v>
      </c>
      <c r="B151" s="95" t="s">
        <v>22</v>
      </c>
      <c r="C151" s="96" t="s">
        <v>570</v>
      </c>
      <c r="D151" s="97" t="s">
        <v>24</v>
      </c>
      <c r="E151" s="95" t="s">
        <v>25</v>
      </c>
      <c r="F151" s="96" t="s">
        <v>566</v>
      </c>
      <c r="G151" s="98" t="s">
        <v>27</v>
      </c>
      <c r="H151" s="94" t="s">
        <v>164</v>
      </c>
      <c r="I151" s="96" t="s">
        <v>188</v>
      </c>
      <c r="J151" s="102">
        <v>59.5</v>
      </c>
      <c r="K151" s="94" t="s">
        <v>30</v>
      </c>
      <c r="L151" s="103" t="s">
        <v>567</v>
      </c>
      <c r="M151" s="96" t="s">
        <v>568</v>
      </c>
      <c r="N151" s="94" t="s">
        <v>32</v>
      </c>
      <c r="O151" s="96" t="s">
        <v>569</v>
      </c>
    </row>
    <row r="152" s="38" customFormat="1" ht="54" customHeight="1" spans="1:15">
      <c r="A152" s="94" t="s">
        <v>21</v>
      </c>
      <c r="B152" s="95" t="s">
        <v>22</v>
      </c>
      <c r="C152" s="96" t="s">
        <v>571</v>
      </c>
      <c r="D152" s="97" t="s">
        <v>24</v>
      </c>
      <c r="E152" s="95" t="s">
        <v>25</v>
      </c>
      <c r="F152" s="96" t="s">
        <v>572</v>
      </c>
      <c r="G152" s="98" t="s">
        <v>27</v>
      </c>
      <c r="H152" s="94" t="s">
        <v>164</v>
      </c>
      <c r="I152" s="96" t="s">
        <v>573</v>
      </c>
      <c r="J152" s="102">
        <v>178.5</v>
      </c>
      <c r="K152" s="94" t="s">
        <v>30</v>
      </c>
      <c r="L152" s="103" t="s">
        <v>574</v>
      </c>
      <c r="M152" s="96" t="s">
        <v>575</v>
      </c>
      <c r="N152" s="94" t="s">
        <v>32</v>
      </c>
      <c r="O152" s="96" t="s">
        <v>576</v>
      </c>
    </row>
    <row r="153" s="38" customFormat="1" ht="54" customHeight="1" spans="1:15">
      <c r="A153" s="94" t="s">
        <v>21</v>
      </c>
      <c r="B153" s="95" t="s">
        <v>22</v>
      </c>
      <c r="C153" s="96" t="s">
        <v>577</v>
      </c>
      <c r="D153" s="97" t="s">
        <v>24</v>
      </c>
      <c r="E153" s="95" t="s">
        <v>25</v>
      </c>
      <c r="F153" s="96" t="s">
        <v>572</v>
      </c>
      <c r="G153" s="98" t="s">
        <v>27</v>
      </c>
      <c r="H153" s="94" t="s">
        <v>164</v>
      </c>
      <c r="I153" s="96" t="s">
        <v>199</v>
      </c>
      <c r="J153" s="102">
        <v>83.3</v>
      </c>
      <c r="K153" s="94" t="s">
        <v>30</v>
      </c>
      <c r="L153" s="103" t="s">
        <v>574</v>
      </c>
      <c r="M153" s="96" t="s">
        <v>575</v>
      </c>
      <c r="N153" s="94" t="s">
        <v>32</v>
      </c>
      <c r="O153" s="96" t="s">
        <v>576</v>
      </c>
    </row>
    <row r="154" s="38" customFormat="1" ht="54" customHeight="1" spans="1:15">
      <c r="A154" s="94" t="s">
        <v>21</v>
      </c>
      <c r="B154" s="95" t="s">
        <v>22</v>
      </c>
      <c r="C154" s="96" t="s">
        <v>578</v>
      </c>
      <c r="D154" s="97" t="s">
        <v>24</v>
      </c>
      <c r="E154" s="95" t="s">
        <v>25</v>
      </c>
      <c r="F154" s="96" t="s">
        <v>572</v>
      </c>
      <c r="G154" s="98" t="s">
        <v>27</v>
      </c>
      <c r="H154" s="94" t="s">
        <v>164</v>
      </c>
      <c r="I154" s="96" t="s">
        <v>190</v>
      </c>
      <c r="J154" s="102">
        <v>35.7</v>
      </c>
      <c r="K154" s="94" t="s">
        <v>30</v>
      </c>
      <c r="L154" s="103" t="s">
        <v>574</v>
      </c>
      <c r="M154" s="96" t="s">
        <v>575</v>
      </c>
      <c r="N154" s="94" t="s">
        <v>32</v>
      </c>
      <c r="O154" s="96" t="s">
        <v>576</v>
      </c>
    </row>
    <row r="155" s="38" customFormat="1" ht="54" customHeight="1" spans="1:15">
      <c r="A155" s="94" t="s">
        <v>21</v>
      </c>
      <c r="B155" s="95" t="s">
        <v>22</v>
      </c>
      <c r="C155" s="96" t="s">
        <v>579</v>
      </c>
      <c r="D155" s="97" t="s">
        <v>24</v>
      </c>
      <c r="E155" s="95" t="s">
        <v>25</v>
      </c>
      <c r="F155" s="96" t="s">
        <v>580</v>
      </c>
      <c r="G155" s="98" t="s">
        <v>27</v>
      </c>
      <c r="H155" s="94" t="s">
        <v>164</v>
      </c>
      <c r="I155" s="96" t="s">
        <v>581</v>
      </c>
      <c r="J155" s="102">
        <v>95.2</v>
      </c>
      <c r="K155" s="94" t="s">
        <v>30</v>
      </c>
      <c r="L155" s="103" t="s">
        <v>582</v>
      </c>
      <c r="M155" s="96" t="s">
        <v>583</v>
      </c>
      <c r="N155" s="94" t="s">
        <v>32</v>
      </c>
      <c r="O155" s="96" t="s">
        <v>584</v>
      </c>
    </row>
    <row r="156" s="38" customFormat="1" ht="54" customHeight="1" spans="1:15">
      <c r="A156" s="94" t="s">
        <v>21</v>
      </c>
      <c r="B156" s="95" t="s">
        <v>22</v>
      </c>
      <c r="C156" s="96" t="s">
        <v>585</v>
      </c>
      <c r="D156" s="97" t="s">
        <v>24</v>
      </c>
      <c r="E156" s="95" t="s">
        <v>25</v>
      </c>
      <c r="F156" s="96" t="s">
        <v>580</v>
      </c>
      <c r="G156" s="98" t="s">
        <v>27</v>
      </c>
      <c r="H156" s="94" t="s">
        <v>164</v>
      </c>
      <c r="I156" s="96" t="s">
        <v>199</v>
      </c>
      <c r="J156" s="102">
        <v>83.3</v>
      </c>
      <c r="K156" s="94" t="s">
        <v>30</v>
      </c>
      <c r="L156" s="103" t="s">
        <v>582</v>
      </c>
      <c r="M156" s="96" t="s">
        <v>583</v>
      </c>
      <c r="N156" s="94" t="s">
        <v>32</v>
      </c>
      <c r="O156" s="96" t="s">
        <v>584</v>
      </c>
    </row>
    <row r="157" s="38" customFormat="1" ht="54" customHeight="1" spans="1:15">
      <c r="A157" s="94" t="s">
        <v>21</v>
      </c>
      <c r="B157" s="95" t="s">
        <v>22</v>
      </c>
      <c r="C157" s="96" t="s">
        <v>586</v>
      </c>
      <c r="D157" s="97" t="s">
        <v>24</v>
      </c>
      <c r="E157" s="95" t="s">
        <v>25</v>
      </c>
      <c r="F157" s="96" t="s">
        <v>580</v>
      </c>
      <c r="G157" s="98" t="s">
        <v>27</v>
      </c>
      <c r="H157" s="94" t="s">
        <v>164</v>
      </c>
      <c r="I157" s="96" t="s">
        <v>205</v>
      </c>
      <c r="J157" s="102">
        <v>47.6</v>
      </c>
      <c r="K157" s="94" t="s">
        <v>30</v>
      </c>
      <c r="L157" s="103" t="s">
        <v>582</v>
      </c>
      <c r="M157" s="96" t="s">
        <v>583</v>
      </c>
      <c r="N157" s="94" t="s">
        <v>32</v>
      </c>
      <c r="O157" s="96" t="s">
        <v>584</v>
      </c>
    </row>
    <row r="158" s="38" customFormat="1" ht="54" customHeight="1" spans="1:15">
      <c r="A158" s="94" t="s">
        <v>21</v>
      </c>
      <c r="B158" s="95" t="s">
        <v>22</v>
      </c>
      <c r="C158" s="96" t="s">
        <v>587</v>
      </c>
      <c r="D158" s="97" t="s">
        <v>24</v>
      </c>
      <c r="E158" s="95" t="s">
        <v>25</v>
      </c>
      <c r="F158" s="96" t="s">
        <v>580</v>
      </c>
      <c r="G158" s="98" t="s">
        <v>27</v>
      </c>
      <c r="H158" s="94" t="s">
        <v>164</v>
      </c>
      <c r="I158" s="96" t="s">
        <v>199</v>
      </c>
      <c r="J158" s="102">
        <v>83.3</v>
      </c>
      <c r="K158" s="94" t="s">
        <v>30</v>
      </c>
      <c r="L158" s="103" t="s">
        <v>582</v>
      </c>
      <c r="M158" s="96" t="s">
        <v>583</v>
      </c>
      <c r="N158" s="94" t="s">
        <v>32</v>
      </c>
      <c r="O158" s="96" t="s">
        <v>584</v>
      </c>
    </row>
    <row r="159" s="38" customFormat="1" ht="54" customHeight="1" spans="1:15">
      <c r="A159" s="94" t="s">
        <v>21</v>
      </c>
      <c r="B159" s="95" t="s">
        <v>22</v>
      </c>
      <c r="C159" s="96" t="s">
        <v>588</v>
      </c>
      <c r="D159" s="97" t="s">
        <v>24</v>
      </c>
      <c r="E159" s="95" t="s">
        <v>25</v>
      </c>
      <c r="F159" s="96" t="s">
        <v>589</v>
      </c>
      <c r="G159" s="98" t="s">
        <v>27</v>
      </c>
      <c r="H159" s="94" t="s">
        <v>164</v>
      </c>
      <c r="I159" s="96" t="s">
        <v>590</v>
      </c>
      <c r="J159" s="102">
        <v>11.76</v>
      </c>
      <c r="K159" s="94" t="s">
        <v>30</v>
      </c>
      <c r="L159" s="103" t="s">
        <v>589</v>
      </c>
      <c r="M159" s="96" t="s">
        <v>591</v>
      </c>
      <c r="N159" s="94" t="s">
        <v>32</v>
      </c>
      <c r="O159" s="96" t="s">
        <v>592</v>
      </c>
    </row>
    <row r="160" s="38" customFormat="1" ht="54" customHeight="1" spans="1:15">
      <c r="A160" s="94" t="s">
        <v>21</v>
      </c>
      <c r="B160" s="95" t="s">
        <v>22</v>
      </c>
      <c r="C160" s="96" t="s">
        <v>593</v>
      </c>
      <c r="D160" s="97" t="s">
        <v>24</v>
      </c>
      <c r="E160" s="95" t="s">
        <v>25</v>
      </c>
      <c r="F160" s="96" t="s">
        <v>589</v>
      </c>
      <c r="G160" s="98" t="s">
        <v>27</v>
      </c>
      <c r="H160" s="94" t="s">
        <v>164</v>
      </c>
      <c r="I160" s="96" t="s">
        <v>594</v>
      </c>
      <c r="J160" s="102">
        <v>24.48</v>
      </c>
      <c r="K160" s="94" t="s">
        <v>30</v>
      </c>
      <c r="L160" s="103" t="s">
        <v>589</v>
      </c>
      <c r="M160" s="96" t="s">
        <v>591</v>
      </c>
      <c r="N160" s="94" t="s">
        <v>32</v>
      </c>
      <c r="O160" s="96" t="s">
        <v>592</v>
      </c>
    </row>
    <row r="161" s="38" customFormat="1" ht="54" customHeight="1" spans="1:15">
      <c r="A161" s="94" t="s">
        <v>21</v>
      </c>
      <c r="B161" s="95" t="s">
        <v>22</v>
      </c>
      <c r="C161" s="96" t="s">
        <v>595</v>
      </c>
      <c r="D161" s="97" t="s">
        <v>24</v>
      </c>
      <c r="E161" s="95" t="s">
        <v>25</v>
      </c>
      <c r="F161" s="96" t="s">
        <v>589</v>
      </c>
      <c r="G161" s="98" t="s">
        <v>27</v>
      </c>
      <c r="H161" s="94" t="s">
        <v>164</v>
      </c>
      <c r="I161" s="96" t="s">
        <v>564</v>
      </c>
      <c r="J161" s="102">
        <v>107.1</v>
      </c>
      <c r="K161" s="94" t="s">
        <v>30</v>
      </c>
      <c r="L161" s="103" t="s">
        <v>589</v>
      </c>
      <c r="M161" s="96" t="s">
        <v>591</v>
      </c>
      <c r="N161" s="94" t="s">
        <v>32</v>
      </c>
      <c r="O161" s="96" t="s">
        <v>592</v>
      </c>
    </row>
    <row r="162" s="38" customFormat="1" ht="54" customHeight="1" spans="1:15">
      <c r="A162" s="94" t="s">
        <v>21</v>
      </c>
      <c r="B162" s="95" t="s">
        <v>22</v>
      </c>
      <c r="C162" s="96" t="s">
        <v>596</v>
      </c>
      <c r="D162" s="97" t="s">
        <v>24</v>
      </c>
      <c r="E162" s="95" t="s">
        <v>25</v>
      </c>
      <c r="F162" s="96" t="s">
        <v>597</v>
      </c>
      <c r="G162" s="98" t="s">
        <v>27</v>
      </c>
      <c r="H162" s="94" t="s">
        <v>164</v>
      </c>
      <c r="I162" s="96" t="s">
        <v>598</v>
      </c>
      <c r="J162" s="102">
        <v>196.35</v>
      </c>
      <c r="K162" s="94" t="s">
        <v>30</v>
      </c>
      <c r="L162" s="103" t="s">
        <v>597</v>
      </c>
      <c r="M162" s="96" t="s">
        <v>599</v>
      </c>
      <c r="N162" s="94" t="s">
        <v>32</v>
      </c>
      <c r="O162" s="96" t="s">
        <v>600</v>
      </c>
    </row>
    <row r="163" s="38" customFormat="1" ht="54" customHeight="1" spans="1:15">
      <c r="A163" s="94" t="s">
        <v>21</v>
      </c>
      <c r="B163" s="95" t="s">
        <v>22</v>
      </c>
      <c r="C163" s="96" t="s">
        <v>601</v>
      </c>
      <c r="D163" s="97" t="s">
        <v>24</v>
      </c>
      <c r="E163" s="95" t="s">
        <v>25</v>
      </c>
      <c r="F163" s="99" t="s">
        <v>602</v>
      </c>
      <c r="G163" s="98" t="s">
        <v>27</v>
      </c>
      <c r="H163" s="94" t="s">
        <v>164</v>
      </c>
      <c r="I163" s="96" t="s">
        <v>603</v>
      </c>
      <c r="J163" s="102">
        <v>220.15</v>
      </c>
      <c r="K163" s="94" t="s">
        <v>30</v>
      </c>
      <c r="L163" s="103" t="s">
        <v>602</v>
      </c>
      <c r="M163" s="96" t="s">
        <v>604</v>
      </c>
      <c r="N163" s="94" t="s">
        <v>32</v>
      </c>
      <c r="O163" s="96" t="s">
        <v>605</v>
      </c>
    </row>
    <row r="164" s="38" customFormat="1" ht="54" customHeight="1" spans="1:15">
      <c r="A164" s="94" t="s">
        <v>21</v>
      </c>
      <c r="B164" s="95" t="s">
        <v>22</v>
      </c>
      <c r="C164" s="96" t="s">
        <v>606</v>
      </c>
      <c r="D164" s="97" t="s">
        <v>24</v>
      </c>
      <c r="E164" s="95" t="s">
        <v>25</v>
      </c>
      <c r="F164" s="99" t="s">
        <v>580</v>
      </c>
      <c r="G164" s="98" t="s">
        <v>27</v>
      </c>
      <c r="H164" s="94" t="s">
        <v>164</v>
      </c>
      <c r="I164" s="96" t="s">
        <v>183</v>
      </c>
      <c r="J164" s="102">
        <v>130.9</v>
      </c>
      <c r="K164" s="94" t="s">
        <v>30</v>
      </c>
      <c r="L164" s="103" t="s">
        <v>582</v>
      </c>
      <c r="M164" s="96" t="s">
        <v>583</v>
      </c>
      <c r="N164" s="94" t="s">
        <v>32</v>
      </c>
      <c r="O164" s="96" t="s">
        <v>584</v>
      </c>
    </row>
    <row r="165" s="38" customFormat="1" ht="54" customHeight="1" spans="1:15">
      <c r="A165" s="94" t="s">
        <v>21</v>
      </c>
      <c r="B165" s="95" t="s">
        <v>22</v>
      </c>
      <c r="C165" s="96" t="s">
        <v>607</v>
      </c>
      <c r="D165" s="97" t="s">
        <v>24</v>
      </c>
      <c r="E165" s="95" t="s">
        <v>25</v>
      </c>
      <c r="F165" s="96" t="s">
        <v>608</v>
      </c>
      <c r="G165" s="98" t="s">
        <v>27</v>
      </c>
      <c r="H165" s="94" t="s">
        <v>164</v>
      </c>
      <c r="I165" s="96" t="s">
        <v>225</v>
      </c>
      <c r="J165" s="102">
        <v>119</v>
      </c>
      <c r="K165" s="94" t="s">
        <v>30</v>
      </c>
      <c r="L165" s="103" t="s">
        <v>609</v>
      </c>
      <c r="M165" s="96" t="s">
        <v>610</v>
      </c>
      <c r="N165" s="94" t="s">
        <v>32</v>
      </c>
      <c r="O165" s="96" t="s">
        <v>611</v>
      </c>
    </row>
    <row r="166" s="38" customFormat="1" ht="54" customHeight="1" spans="1:15">
      <c r="A166" s="94" t="s">
        <v>21</v>
      </c>
      <c r="B166" s="95" t="s">
        <v>22</v>
      </c>
      <c r="C166" s="96" t="s">
        <v>612</v>
      </c>
      <c r="D166" s="97" t="s">
        <v>24</v>
      </c>
      <c r="E166" s="95" t="s">
        <v>25</v>
      </c>
      <c r="F166" s="96" t="s">
        <v>613</v>
      </c>
      <c r="G166" s="98" t="s">
        <v>27</v>
      </c>
      <c r="H166" s="94" t="s">
        <v>164</v>
      </c>
      <c r="I166" s="96" t="s">
        <v>183</v>
      </c>
      <c r="J166" s="102">
        <v>130.9</v>
      </c>
      <c r="K166" s="94" t="s">
        <v>30</v>
      </c>
      <c r="L166" s="103" t="s">
        <v>614</v>
      </c>
      <c r="M166" s="96" t="s">
        <v>615</v>
      </c>
      <c r="N166" s="94" t="s">
        <v>32</v>
      </c>
      <c r="O166" s="96" t="s">
        <v>616</v>
      </c>
    </row>
    <row r="167" s="38" customFormat="1" ht="54" customHeight="1" spans="1:15">
      <c r="A167" s="94" t="s">
        <v>21</v>
      </c>
      <c r="B167" s="95" t="s">
        <v>22</v>
      </c>
      <c r="C167" s="96" t="s">
        <v>617</v>
      </c>
      <c r="D167" s="97" t="s">
        <v>24</v>
      </c>
      <c r="E167" s="95" t="s">
        <v>25</v>
      </c>
      <c r="F167" s="96" t="s">
        <v>613</v>
      </c>
      <c r="G167" s="98" t="s">
        <v>27</v>
      </c>
      <c r="H167" s="94" t="s">
        <v>164</v>
      </c>
      <c r="I167" s="96" t="s">
        <v>562</v>
      </c>
      <c r="J167" s="102">
        <v>71.4</v>
      </c>
      <c r="K167" s="94" t="s">
        <v>30</v>
      </c>
      <c r="L167" s="103" t="s">
        <v>614</v>
      </c>
      <c r="M167" s="96" t="s">
        <v>615</v>
      </c>
      <c r="N167" s="94" t="s">
        <v>32</v>
      </c>
      <c r="O167" s="96" t="s">
        <v>616</v>
      </c>
    </row>
    <row r="168" s="38" customFormat="1" ht="54" customHeight="1" spans="1:15">
      <c r="A168" s="94" t="s">
        <v>21</v>
      </c>
      <c r="B168" s="95" t="s">
        <v>22</v>
      </c>
      <c r="C168" s="96" t="s">
        <v>618</v>
      </c>
      <c r="D168" s="97" t="s">
        <v>24</v>
      </c>
      <c r="E168" s="95" t="s">
        <v>25</v>
      </c>
      <c r="F168" s="96" t="s">
        <v>619</v>
      </c>
      <c r="G168" s="98" t="s">
        <v>27</v>
      </c>
      <c r="H168" s="94" t="s">
        <v>164</v>
      </c>
      <c r="I168" s="96" t="s">
        <v>620</v>
      </c>
      <c r="J168" s="102">
        <v>166.6</v>
      </c>
      <c r="K168" s="94" t="s">
        <v>30</v>
      </c>
      <c r="L168" s="103" t="s">
        <v>524</v>
      </c>
      <c r="M168" s="96" t="s">
        <v>621</v>
      </c>
      <c r="N168" s="94" t="s">
        <v>32</v>
      </c>
      <c r="O168" s="96" t="s">
        <v>622</v>
      </c>
    </row>
    <row r="169" s="38" customFormat="1" ht="54" customHeight="1" spans="1:15">
      <c r="A169" s="94" t="s">
        <v>21</v>
      </c>
      <c r="B169" s="95" t="s">
        <v>22</v>
      </c>
      <c r="C169" s="96" t="s">
        <v>623</v>
      </c>
      <c r="D169" s="97" t="s">
        <v>24</v>
      </c>
      <c r="E169" s="95" t="s">
        <v>25</v>
      </c>
      <c r="F169" s="96" t="s">
        <v>624</v>
      </c>
      <c r="G169" s="98" t="s">
        <v>27</v>
      </c>
      <c r="H169" s="94" t="s">
        <v>164</v>
      </c>
      <c r="I169" s="96" t="s">
        <v>625</v>
      </c>
      <c r="J169" s="102">
        <v>23.8</v>
      </c>
      <c r="K169" s="94" t="s">
        <v>30</v>
      </c>
      <c r="L169" s="103" t="s">
        <v>279</v>
      </c>
      <c r="M169" s="96" t="s">
        <v>626</v>
      </c>
      <c r="N169" s="94" t="s">
        <v>32</v>
      </c>
      <c r="O169" s="96" t="s">
        <v>627</v>
      </c>
    </row>
    <row r="170" s="38" customFormat="1" ht="54" customHeight="1" spans="1:15">
      <c r="A170" s="94" t="s">
        <v>21</v>
      </c>
      <c r="B170" s="95" t="s">
        <v>22</v>
      </c>
      <c r="C170" s="96" t="s">
        <v>628</v>
      </c>
      <c r="D170" s="97" t="s">
        <v>24</v>
      </c>
      <c r="E170" s="95" t="s">
        <v>25</v>
      </c>
      <c r="F170" s="96" t="s">
        <v>629</v>
      </c>
      <c r="G170" s="98" t="s">
        <v>27</v>
      </c>
      <c r="H170" s="94" t="s">
        <v>164</v>
      </c>
      <c r="I170" s="96" t="s">
        <v>190</v>
      </c>
      <c r="J170" s="102">
        <v>35.7</v>
      </c>
      <c r="K170" s="94" t="s">
        <v>30</v>
      </c>
      <c r="L170" s="103" t="s">
        <v>630</v>
      </c>
      <c r="M170" s="96" t="s">
        <v>631</v>
      </c>
      <c r="N170" s="94" t="s">
        <v>32</v>
      </c>
      <c r="O170" s="96" t="s">
        <v>632</v>
      </c>
    </row>
    <row r="171" s="38" customFormat="1" ht="54" customHeight="1" spans="1:15">
      <c r="A171" s="94" t="s">
        <v>21</v>
      </c>
      <c r="B171" s="95" t="s">
        <v>22</v>
      </c>
      <c r="C171" s="96" t="s">
        <v>633</v>
      </c>
      <c r="D171" s="97" t="s">
        <v>24</v>
      </c>
      <c r="E171" s="95" t="s">
        <v>25</v>
      </c>
      <c r="F171" s="96" t="s">
        <v>634</v>
      </c>
      <c r="G171" s="98" t="s">
        <v>27</v>
      </c>
      <c r="H171" s="94" t="s">
        <v>164</v>
      </c>
      <c r="I171" s="96" t="s">
        <v>625</v>
      </c>
      <c r="J171" s="102">
        <v>23.8</v>
      </c>
      <c r="K171" s="94" t="s">
        <v>30</v>
      </c>
      <c r="L171" s="103" t="s">
        <v>634</v>
      </c>
      <c r="M171" s="96" t="s">
        <v>635</v>
      </c>
      <c r="N171" s="94" t="s">
        <v>32</v>
      </c>
      <c r="O171" s="96" t="s">
        <v>636</v>
      </c>
    </row>
    <row r="172" s="38" customFormat="1" ht="54" customHeight="1" spans="1:15">
      <c r="A172" s="94" t="s">
        <v>21</v>
      </c>
      <c r="B172" s="95" t="s">
        <v>22</v>
      </c>
      <c r="C172" s="96" t="s">
        <v>637</v>
      </c>
      <c r="D172" s="97" t="s">
        <v>24</v>
      </c>
      <c r="E172" s="95" t="s">
        <v>25</v>
      </c>
      <c r="F172" s="96" t="s">
        <v>638</v>
      </c>
      <c r="G172" s="98" t="s">
        <v>27</v>
      </c>
      <c r="H172" s="94" t="s">
        <v>164</v>
      </c>
      <c r="I172" s="96" t="s">
        <v>639</v>
      </c>
      <c r="J172" s="102">
        <v>114.24</v>
      </c>
      <c r="K172" s="94" t="s">
        <v>30</v>
      </c>
      <c r="L172" s="103" t="s">
        <v>640</v>
      </c>
      <c r="M172" s="96" t="s">
        <v>641</v>
      </c>
      <c r="N172" s="94" t="s">
        <v>32</v>
      </c>
      <c r="O172" s="96" t="s">
        <v>642</v>
      </c>
    </row>
    <row r="173" s="38" customFormat="1" ht="54" customHeight="1" spans="1:15">
      <c r="A173" s="94" t="s">
        <v>21</v>
      </c>
      <c r="B173" s="94" t="s">
        <v>22</v>
      </c>
      <c r="C173" s="96" t="s">
        <v>643</v>
      </c>
      <c r="D173" s="94" t="s">
        <v>24</v>
      </c>
      <c r="E173" s="94" t="s">
        <v>25</v>
      </c>
      <c r="F173" s="96" t="s">
        <v>638</v>
      </c>
      <c r="G173" s="96" t="s">
        <v>27</v>
      </c>
      <c r="H173" s="94" t="s">
        <v>164</v>
      </c>
      <c r="I173" s="96" t="s">
        <v>210</v>
      </c>
      <c r="J173" s="102">
        <f>1.2*119</f>
        <v>142.8</v>
      </c>
      <c r="K173" s="94" t="s">
        <v>30</v>
      </c>
      <c r="L173" s="103" t="s">
        <v>640</v>
      </c>
      <c r="M173" s="96" t="s">
        <v>641</v>
      </c>
      <c r="N173" s="94"/>
      <c r="O173" s="96" t="s">
        <v>642</v>
      </c>
    </row>
    <row r="174" s="38" customFormat="1" ht="54" customHeight="1" spans="1:15">
      <c r="A174" s="94" t="s">
        <v>21</v>
      </c>
      <c r="B174" s="94" t="s">
        <v>22</v>
      </c>
      <c r="C174" s="96" t="s">
        <v>644</v>
      </c>
      <c r="D174" s="94" t="s">
        <v>24</v>
      </c>
      <c r="E174" s="94" t="s">
        <v>25</v>
      </c>
      <c r="F174" s="96" t="s">
        <v>645</v>
      </c>
      <c r="G174" s="96" t="s">
        <v>27</v>
      </c>
      <c r="H174" s="94" t="s">
        <v>164</v>
      </c>
      <c r="I174" s="96" t="s">
        <v>573</v>
      </c>
      <c r="J174" s="102">
        <f>1.5*119</f>
        <v>178.5</v>
      </c>
      <c r="K174" s="94" t="s">
        <v>30</v>
      </c>
      <c r="L174" s="103" t="s">
        <v>646</v>
      </c>
      <c r="M174" s="96" t="s">
        <v>647</v>
      </c>
      <c r="N174" s="94"/>
      <c r="O174" s="96" t="s">
        <v>648</v>
      </c>
    </row>
    <row r="175" s="38" customFormat="1" ht="54" customHeight="1" spans="1:15">
      <c r="A175" s="94" t="s">
        <v>21</v>
      </c>
      <c r="B175" s="94" t="s">
        <v>22</v>
      </c>
      <c r="C175" s="96" t="s">
        <v>649</v>
      </c>
      <c r="D175" s="94" t="s">
        <v>24</v>
      </c>
      <c r="E175" s="94" t="s">
        <v>25</v>
      </c>
      <c r="F175" s="96" t="s">
        <v>650</v>
      </c>
      <c r="G175" s="96" t="s">
        <v>27</v>
      </c>
      <c r="H175" s="94" t="s">
        <v>164</v>
      </c>
      <c r="I175" s="96" t="s">
        <v>188</v>
      </c>
      <c r="J175" s="102">
        <f>0.5*119</f>
        <v>59.5</v>
      </c>
      <c r="K175" s="94" t="s">
        <v>30</v>
      </c>
      <c r="L175" s="103" t="s">
        <v>650</v>
      </c>
      <c r="M175" s="96" t="s">
        <v>651</v>
      </c>
      <c r="N175" s="94"/>
      <c r="O175" s="96" t="s">
        <v>652</v>
      </c>
    </row>
    <row r="176" s="38" customFormat="1" ht="54" customHeight="1" spans="1:15">
      <c r="A176" s="94" t="s">
        <v>21</v>
      </c>
      <c r="B176" s="94" t="s">
        <v>22</v>
      </c>
      <c r="C176" s="96" t="s">
        <v>653</v>
      </c>
      <c r="D176" s="94" t="s">
        <v>24</v>
      </c>
      <c r="E176" s="94" t="s">
        <v>25</v>
      </c>
      <c r="F176" s="96" t="s">
        <v>654</v>
      </c>
      <c r="G176" s="96" t="s">
        <v>27</v>
      </c>
      <c r="H176" s="94" t="s">
        <v>164</v>
      </c>
      <c r="I176" s="96" t="s">
        <v>581</v>
      </c>
      <c r="J176" s="102">
        <f>0.8*119</f>
        <v>95.2</v>
      </c>
      <c r="K176" s="94" t="s">
        <v>30</v>
      </c>
      <c r="L176" s="103" t="s">
        <v>655</v>
      </c>
      <c r="M176" s="96" t="s">
        <v>656</v>
      </c>
      <c r="N176" s="94"/>
      <c r="O176" s="96" t="s">
        <v>657</v>
      </c>
    </row>
    <row r="177" s="38" customFormat="1" ht="54" customHeight="1" spans="1:15">
      <c r="A177" s="94" t="s">
        <v>21</v>
      </c>
      <c r="B177" s="94" t="s">
        <v>22</v>
      </c>
      <c r="C177" s="96" t="s">
        <v>658</v>
      </c>
      <c r="D177" s="94" t="s">
        <v>24</v>
      </c>
      <c r="E177" s="94" t="s">
        <v>25</v>
      </c>
      <c r="F177" s="96" t="s">
        <v>659</v>
      </c>
      <c r="G177" s="96" t="s">
        <v>27</v>
      </c>
      <c r="H177" s="94" t="s">
        <v>164</v>
      </c>
      <c r="I177" s="96" t="s">
        <v>660</v>
      </c>
      <c r="J177" s="102">
        <f>0.48*119</f>
        <v>57.12</v>
      </c>
      <c r="K177" s="94" t="s">
        <v>30</v>
      </c>
      <c r="L177" s="103" t="s">
        <v>661</v>
      </c>
      <c r="M177" s="96" t="s">
        <v>662</v>
      </c>
      <c r="N177" s="94"/>
      <c r="O177" s="96" t="s">
        <v>663</v>
      </c>
    </row>
    <row r="178" s="38" customFormat="1" ht="54" customHeight="1" spans="1:15">
      <c r="A178" s="94" t="s">
        <v>21</v>
      </c>
      <c r="B178" s="94" t="s">
        <v>22</v>
      </c>
      <c r="C178" s="96" t="s">
        <v>664</v>
      </c>
      <c r="D178" s="94" t="s">
        <v>24</v>
      </c>
      <c r="E178" s="94" t="s">
        <v>25</v>
      </c>
      <c r="F178" s="96" t="s">
        <v>659</v>
      </c>
      <c r="G178" s="96" t="s">
        <v>27</v>
      </c>
      <c r="H178" s="94" t="s">
        <v>164</v>
      </c>
      <c r="I178" s="96" t="s">
        <v>665</v>
      </c>
      <c r="J178" s="102">
        <f>0.374*119</f>
        <v>44.506</v>
      </c>
      <c r="K178" s="94" t="s">
        <v>30</v>
      </c>
      <c r="L178" s="103" t="s">
        <v>661</v>
      </c>
      <c r="M178" s="96" t="s">
        <v>662</v>
      </c>
      <c r="N178" s="94"/>
      <c r="O178" s="96" t="s">
        <v>663</v>
      </c>
    </row>
    <row r="179" s="38" customFormat="1" ht="54" customHeight="1" spans="1:15">
      <c r="A179" s="94" t="s">
        <v>21</v>
      </c>
      <c r="B179" s="94" t="s">
        <v>22</v>
      </c>
      <c r="C179" s="96" t="s">
        <v>666</v>
      </c>
      <c r="D179" s="94" t="s">
        <v>24</v>
      </c>
      <c r="E179" s="94" t="s">
        <v>25</v>
      </c>
      <c r="F179" s="96" t="s">
        <v>659</v>
      </c>
      <c r="G179" s="96" t="s">
        <v>27</v>
      </c>
      <c r="H179" s="94" t="s">
        <v>164</v>
      </c>
      <c r="I179" s="96" t="s">
        <v>667</v>
      </c>
      <c r="J179" s="102">
        <f>0.28*119</f>
        <v>33.32</v>
      </c>
      <c r="K179" s="94" t="s">
        <v>30</v>
      </c>
      <c r="L179" s="103" t="s">
        <v>661</v>
      </c>
      <c r="M179" s="96" t="s">
        <v>662</v>
      </c>
      <c r="N179" s="94"/>
      <c r="O179" s="96" t="s">
        <v>663</v>
      </c>
    </row>
    <row r="180" s="38" customFormat="1" ht="54" customHeight="1" spans="1:15">
      <c r="A180" s="94" t="s">
        <v>21</v>
      </c>
      <c r="B180" s="95" t="s">
        <v>22</v>
      </c>
      <c r="C180" s="96" t="s">
        <v>668</v>
      </c>
      <c r="D180" s="97" t="s">
        <v>24</v>
      </c>
      <c r="E180" s="95" t="s">
        <v>25</v>
      </c>
      <c r="F180" s="96" t="s">
        <v>669</v>
      </c>
      <c r="G180" s="98" t="s">
        <v>27</v>
      </c>
      <c r="H180" s="94" t="s">
        <v>164</v>
      </c>
      <c r="I180" s="96" t="s">
        <v>210</v>
      </c>
      <c r="J180" s="102">
        <v>142.8</v>
      </c>
      <c r="K180" s="94" t="s">
        <v>30</v>
      </c>
      <c r="L180" s="103" t="s">
        <v>670</v>
      </c>
      <c r="M180" s="96" t="s">
        <v>671</v>
      </c>
      <c r="N180" s="94" t="s">
        <v>32</v>
      </c>
      <c r="O180" s="96" t="s">
        <v>672</v>
      </c>
    </row>
    <row r="181" s="38" customFormat="1" ht="54" customHeight="1" spans="1:15">
      <c r="A181" s="94" t="s">
        <v>21</v>
      </c>
      <c r="B181" s="95" t="s">
        <v>22</v>
      </c>
      <c r="C181" s="96" t="s">
        <v>673</v>
      </c>
      <c r="D181" s="97" t="s">
        <v>24</v>
      </c>
      <c r="E181" s="95" t="s">
        <v>25</v>
      </c>
      <c r="F181" s="96" t="s">
        <v>674</v>
      </c>
      <c r="G181" s="98" t="s">
        <v>27</v>
      </c>
      <c r="H181" s="94" t="s">
        <v>164</v>
      </c>
      <c r="I181" s="96" t="s">
        <v>625</v>
      </c>
      <c r="J181" s="102">
        <v>23.8</v>
      </c>
      <c r="K181" s="94" t="s">
        <v>30</v>
      </c>
      <c r="L181" s="103" t="s">
        <v>674</v>
      </c>
      <c r="M181" s="96" t="s">
        <v>675</v>
      </c>
      <c r="N181" s="94" t="s">
        <v>32</v>
      </c>
      <c r="O181" s="96" t="s">
        <v>676</v>
      </c>
    </row>
    <row r="182" s="38" customFormat="1" ht="54" customHeight="1" spans="1:15">
      <c r="A182" s="94" t="s">
        <v>21</v>
      </c>
      <c r="B182" s="95" t="s">
        <v>22</v>
      </c>
      <c r="C182" s="96" t="s">
        <v>677</v>
      </c>
      <c r="D182" s="97" t="s">
        <v>24</v>
      </c>
      <c r="E182" s="95" t="s">
        <v>25</v>
      </c>
      <c r="F182" s="96" t="s">
        <v>678</v>
      </c>
      <c r="G182" s="98" t="s">
        <v>27</v>
      </c>
      <c r="H182" s="94" t="s">
        <v>164</v>
      </c>
      <c r="I182" s="96" t="s">
        <v>562</v>
      </c>
      <c r="J182" s="102">
        <v>71.4</v>
      </c>
      <c r="K182" s="94" t="s">
        <v>30</v>
      </c>
      <c r="L182" s="103" t="s">
        <v>678</v>
      </c>
      <c r="M182" s="96" t="s">
        <v>679</v>
      </c>
      <c r="N182" s="94" t="s">
        <v>32</v>
      </c>
      <c r="O182" s="96" t="s">
        <v>680</v>
      </c>
    </row>
    <row r="183" s="38" customFormat="1" ht="54" customHeight="1" spans="1:15">
      <c r="A183" s="94" t="s">
        <v>21</v>
      </c>
      <c r="B183" s="95" t="s">
        <v>22</v>
      </c>
      <c r="C183" s="96" t="s">
        <v>681</v>
      </c>
      <c r="D183" s="97" t="s">
        <v>24</v>
      </c>
      <c r="E183" s="95" t="s">
        <v>25</v>
      </c>
      <c r="F183" s="96" t="s">
        <v>682</v>
      </c>
      <c r="G183" s="98" t="s">
        <v>27</v>
      </c>
      <c r="H183" s="94" t="s">
        <v>164</v>
      </c>
      <c r="I183" s="96" t="s">
        <v>183</v>
      </c>
      <c r="J183" s="102">
        <v>130.9</v>
      </c>
      <c r="K183" s="94" t="s">
        <v>30</v>
      </c>
      <c r="L183" s="103" t="s">
        <v>682</v>
      </c>
      <c r="M183" s="96" t="s">
        <v>683</v>
      </c>
      <c r="N183" s="94" t="s">
        <v>32</v>
      </c>
      <c r="O183" s="96" t="s">
        <v>684</v>
      </c>
    </row>
    <row r="184" s="38" customFormat="1" ht="54" customHeight="1" spans="1:15">
      <c r="A184" s="94" t="s">
        <v>21</v>
      </c>
      <c r="B184" s="95" t="s">
        <v>22</v>
      </c>
      <c r="C184" s="96" t="s">
        <v>685</v>
      </c>
      <c r="D184" s="97" t="s">
        <v>24</v>
      </c>
      <c r="E184" s="95" t="s">
        <v>25</v>
      </c>
      <c r="F184" s="96" t="s">
        <v>686</v>
      </c>
      <c r="G184" s="98" t="s">
        <v>27</v>
      </c>
      <c r="H184" s="94" t="s">
        <v>164</v>
      </c>
      <c r="I184" s="96" t="s">
        <v>210</v>
      </c>
      <c r="J184" s="102">
        <v>142.8</v>
      </c>
      <c r="K184" s="94" t="s">
        <v>30</v>
      </c>
      <c r="L184" s="103" t="s">
        <v>687</v>
      </c>
      <c r="M184" s="96" t="s">
        <v>688</v>
      </c>
      <c r="N184" s="94" t="s">
        <v>32</v>
      </c>
      <c r="O184" s="96" t="s">
        <v>689</v>
      </c>
    </row>
    <row r="185" s="38" customFormat="1" ht="54" customHeight="1" spans="1:15">
      <c r="A185" s="94" t="s">
        <v>21</v>
      </c>
      <c r="B185" s="95" t="s">
        <v>22</v>
      </c>
      <c r="C185" s="96" t="s">
        <v>690</v>
      </c>
      <c r="D185" s="97" t="s">
        <v>24</v>
      </c>
      <c r="E185" s="95" t="s">
        <v>25</v>
      </c>
      <c r="F185" s="96" t="s">
        <v>194</v>
      </c>
      <c r="G185" s="98" t="s">
        <v>27</v>
      </c>
      <c r="H185" s="94" t="s">
        <v>164</v>
      </c>
      <c r="I185" s="96" t="s">
        <v>190</v>
      </c>
      <c r="J185" s="102">
        <v>35.7</v>
      </c>
      <c r="K185" s="94" t="s">
        <v>30</v>
      </c>
      <c r="L185" s="103" t="s">
        <v>194</v>
      </c>
      <c r="M185" s="96" t="s">
        <v>195</v>
      </c>
      <c r="N185" s="94" t="s">
        <v>32</v>
      </c>
      <c r="O185" s="96" t="s">
        <v>196</v>
      </c>
    </row>
    <row r="186" s="38" customFormat="1" ht="54" customHeight="1" spans="1:15">
      <c r="A186" s="94" t="s">
        <v>21</v>
      </c>
      <c r="B186" s="95" t="s">
        <v>22</v>
      </c>
      <c r="C186" s="96" t="s">
        <v>691</v>
      </c>
      <c r="D186" s="97" t="s">
        <v>24</v>
      </c>
      <c r="E186" s="95" t="s">
        <v>25</v>
      </c>
      <c r="F186" s="96" t="s">
        <v>692</v>
      </c>
      <c r="G186" s="98" t="s">
        <v>27</v>
      </c>
      <c r="H186" s="94" t="s">
        <v>164</v>
      </c>
      <c r="I186" s="96" t="s">
        <v>581</v>
      </c>
      <c r="J186" s="102">
        <v>95.2</v>
      </c>
      <c r="K186" s="94" t="s">
        <v>30</v>
      </c>
      <c r="L186" s="103" t="s">
        <v>693</v>
      </c>
      <c r="M186" s="96" t="s">
        <v>694</v>
      </c>
      <c r="N186" s="94" t="s">
        <v>32</v>
      </c>
      <c r="O186" s="96" t="s">
        <v>695</v>
      </c>
    </row>
    <row r="187" s="38" customFormat="1" ht="54" customHeight="1" spans="1:15">
      <c r="A187" s="94" t="s">
        <v>21</v>
      </c>
      <c r="B187" s="95" t="s">
        <v>22</v>
      </c>
      <c r="C187" s="96" t="s">
        <v>696</v>
      </c>
      <c r="D187" s="97" t="s">
        <v>24</v>
      </c>
      <c r="E187" s="95" t="s">
        <v>25</v>
      </c>
      <c r="F187" s="96" t="s">
        <v>697</v>
      </c>
      <c r="G187" s="98" t="s">
        <v>27</v>
      </c>
      <c r="H187" s="94" t="s">
        <v>164</v>
      </c>
      <c r="I187" s="96" t="s">
        <v>562</v>
      </c>
      <c r="J187" s="102">
        <v>71.4</v>
      </c>
      <c r="K187" s="94" t="s">
        <v>30</v>
      </c>
      <c r="L187" s="103" t="s">
        <v>609</v>
      </c>
      <c r="M187" s="96" t="s">
        <v>698</v>
      </c>
      <c r="N187" s="94" t="s">
        <v>32</v>
      </c>
      <c r="O187" s="96" t="s">
        <v>699</v>
      </c>
    </row>
    <row r="188" s="38" customFormat="1" ht="54" customHeight="1" spans="1:15">
      <c r="A188" s="94" t="s">
        <v>21</v>
      </c>
      <c r="B188" s="95" t="s">
        <v>22</v>
      </c>
      <c r="C188" s="96" t="s">
        <v>700</v>
      </c>
      <c r="D188" s="97" t="s">
        <v>24</v>
      </c>
      <c r="E188" s="95" t="s">
        <v>25</v>
      </c>
      <c r="F188" s="96" t="s">
        <v>697</v>
      </c>
      <c r="G188" s="98" t="s">
        <v>27</v>
      </c>
      <c r="H188" s="94" t="s">
        <v>164</v>
      </c>
      <c r="I188" s="96" t="s">
        <v>701</v>
      </c>
      <c r="J188" s="102">
        <v>124.95</v>
      </c>
      <c r="K188" s="94" t="s">
        <v>30</v>
      </c>
      <c r="L188" s="103" t="s">
        <v>609</v>
      </c>
      <c r="M188" s="96" t="s">
        <v>698</v>
      </c>
      <c r="N188" s="94" t="s">
        <v>32</v>
      </c>
      <c r="O188" s="96" t="s">
        <v>699</v>
      </c>
    </row>
    <row r="189" s="38" customFormat="1" ht="54" customHeight="1" spans="1:15">
      <c r="A189" s="94" t="s">
        <v>21</v>
      </c>
      <c r="B189" s="95" t="s">
        <v>22</v>
      </c>
      <c r="C189" s="96" t="s">
        <v>702</v>
      </c>
      <c r="D189" s="97" t="s">
        <v>24</v>
      </c>
      <c r="E189" s="95" t="s">
        <v>25</v>
      </c>
      <c r="F189" s="96" t="s">
        <v>703</v>
      </c>
      <c r="G189" s="98" t="s">
        <v>27</v>
      </c>
      <c r="H189" s="94" t="s">
        <v>164</v>
      </c>
      <c r="I189" s="96" t="s">
        <v>625</v>
      </c>
      <c r="J189" s="102">
        <v>23.8</v>
      </c>
      <c r="K189" s="94" t="s">
        <v>30</v>
      </c>
      <c r="L189" s="103" t="s">
        <v>609</v>
      </c>
      <c r="M189" s="96" t="s">
        <v>698</v>
      </c>
      <c r="N189" s="94" t="s">
        <v>32</v>
      </c>
      <c r="O189" s="96" t="s">
        <v>699</v>
      </c>
    </row>
    <row r="190" s="38" customFormat="1" ht="54" customHeight="1" spans="1:15">
      <c r="A190" s="94" t="s">
        <v>21</v>
      </c>
      <c r="B190" s="95" t="s">
        <v>22</v>
      </c>
      <c r="C190" s="96" t="s">
        <v>704</v>
      </c>
      <c r="D190" s="97" t="s">
        <v>24</v>
      </c>
      <c r="E190" s="95" t="s">
        <v>25</v>
      </c>
      <c r="F190" s="96" t="s">
        <v>705</v>
      </c>
      <c r="G190" s="98" t="s">
        <v>27</v>
      </c>
      <c r="H190" s="94" t="s">
        <v>164</v>
      </c>
      <c r="I190" s="96" t="s">
        <v>217</v>
      </c>
      <c r="J190" s="102">
        <v>53.55</v>
      </c>
      <c r="K190" s="94" t="s">
        <v>30</v>
      </c>
      <c r="L190" s="103" t="s">
        <v>705</v>
      </c>
      <c r="M190" s="96" t="s">
        <v>706</v>
      </c>
      <c r="N190" s="94" t="s">
        <v>32</v>
      </c>
      <c r="O190" s="96" t="s">
        <v>707</v>
      </c>
    </row>
    <row r="191" s="38" customFormat="1" ht="54" customHeight="1" spans="1:15">
      <c r="A191" s="94" t="s">
        <v>21</v>
      </c>
      <c r="B191" s="95" t="s">
        <v>22</v>
      </c>
      <c r="C191" s="96" t="s">
        <v>708</v>
      </c>
      <c r="D191" s="97" t="s">
        <v>24</v>
      </c>
      <c r="E191" s="95" t="s">
        <v>25</v>
      </c>
      <c r="F191" s="96" t="s">
        <v>709</v>
      </c>
      <c r="G191" s="98" t="s">
        <v>27</v>
      </c>
      <c r="H191" s="94" t="s">
        <v>164</v>
      </c>
      <c r="I191" s="96" t="s">
        <v>190</v>
      </c>
      <c r="J191" s="102">
        <v>35.7</v>
      </c>
      <c r="K191" s="94" t="s">
        <v>30</v>
      </c>
      <c r="L191" s="103" t="s">
        <v>710</v>
      </c>
      <c r="M191" s="96" t="s">
        <v>711</v>
      </c>
      <c r="N191" s="94" t="s">
        <v>32</v>
      </c>
      <c r="O191" s="96" t="s">
        <v>712</v>
      </c>
    </row>
    <row r="192" s="38" customFormat="1" ht="54" customHeight="1" spans="1:15">
      <c r="A192" s="94" t="s">
        <v>21</v>
      </c>
      <c r="B192" s="95" t="s">
        <v>22</v>
      </c>
      <c r="C192" s="96" t="s">
        <v>713</v>
      </c>
      <c r="D192" s="97" t="s">
        <v>24</v>
      </c>
      <c r="E192" s="95" t="s">
        <v>25</v>
      </c>
      <c r="F192" s="96" t="s">
        <v>714</v>
      </c>
      <c r="G192" s="98" t="s">
        <v>27</v>
      </c>
      <c r="H192" s="94" t="s">
        <v>164</v>
      </c>
      <c r="I192" s="96" t="s">
        <v>225</v>
      </c>
      <c r="J192" s="102">
        <v>119</v>
      </c>
      <c r="K192" s="94" t="s">
        <v>30</v>
      </c>
      <c r="L192" s="103" t="s">
        <v>715</v>
      </c>
      <c r="M192" s="96" t="s">
        <v>716</v>
      </c>
      <c r="N192" s="94" t="s">
        <v>32</v>
      </c>
      <c r="O192" s="96" t="s">
        <v>717</v>
      </c>
    </row>
    <row r="193" s="38" customFormat="1" ht="54" customHeight="1" spans="1:15">
      <c r="A193" s="94" t="s">
        <v>21</v>
      </c>
      <c r="B193" s="95" t="s">
        <v>22</v>
      </c>
      <c r="C193" s="96" t="s">
        <v>718</v>
      </c>
      <c r="D193" s="97" t="s">
        <v>24</v>
      </c>
      <c r="E193" s="95" t="s">
        <v>25</v>
      </c>
      <c r="F193" s="96" t="s">
        <v>714</v>
      </c>
      <c r="G193" s="98" t="s">
        <v>27</v>
      </c>
      <c r="H193" s="94" t="s">
        <v>164</v>
      </c>
      <c r="I193" s="96" t="s">
        <v>719</v>
      </c>
      <c r="J193" s="102">
        <v>67.83</v>
      </c>
      <c r="K193" s="94" t="s">
        <v>30</v>
      </c>
      <c r="L193" s="103" t="s">
        <v>715</v>
      </c>
      <c r="M193" s="96" t="s">
        <v>716</v>
      </c>
      <c r="N193" s="94" t="s">
        <v>32</v>
      </c>
      <c r="O193" s="96" t="s">
        <v>717</v>
      </c>
    </row>
    <row r="194" s="38" customFormat="1" ht="54" customHeight="1" spans="1:15">
      <c r="A194" s="94" t="s">
        <v>21</v>
      </c>
      <c r="B194" s="95" t="s">
        <v>22</v>
      </c>
      <c r="C194" s="96" t="s">
        <v>720</v>
      </c>
      <c r="D194" s="97" t="s">
        <v>24</v>
      </c>
      <c r="E194" s="95" t="s">
        <v>25</v>
      </c>
      <c r="F194" s="96" t="s">
        <v>721</v>
      </c>
      <c r="G194" s="98" t="s">
        <v>27</v>
      </c>
      <c r="H194" s="94" t="s">
        <v>164</v>
      </c>
      <c r="I194" s="96" t="s">
        <v>562</v>
      </c>
      <c r="J194" s="102">
        <v>71.4</v>
      </c>
      <c r="K194" s="94" t="s">
        <v>30</v>
      </c>
      <c r="L194" s="103" t="s">
        <v>371</v>
      </c>
      <c r="M194" s="96" t="s">
        <v>722</v>
      </c>
      <c r="N194" s="94" t="s">
        <v>32</v>
      </c>
      <c r="O194" s="96" t="s">
        <v>723</v>
      </c>
    </row>
    <row r="195" s="38" customFormat="1" ht="54" customHeight="1" spans="1:15">
      <c r="A195" s="94" t="s">
        <v>21</v>
      </c>
      <c r="B195" s="95" t="s">
        <v>22</v>
      </c>
      <c r="C195" s="96" t="s">
        <v>724</v>
      </c>
      <c r="D195" s="97" t="s">
        <v>24</v>
      </c>
      <c r="E195" s="95" t="s">
        <v>25</v>
      </c>
      <c r="F195" s="96" t="s">
        <v>725</v>
      </c>
      <c r="G195" s="98" t="s">
        <v>27</v>
      </c>
      <c r="H195" s="94" t="s">
        <v>164</v>
      </c>
      <c r="I195" s="96" t="s">
        <v>581</v>
      </c>
      <c r="J195" s="102">
        <v>95.2</v>
      </c>
      <c r="K195" s="94" t="s">
        <v>30</v>
      </c>
      <c r="L195" s="103" t="s">
        <v>304</v>
      </c>
      <c r="M195" s="96" t="s">
        <v>726</v>
      </c>
      <c r="N195" s="94" t="s">
        <v>32</v>
      </c>
      <c r="O195" s="96" t="s">
        <v>727</v>
      </c>
    </row>
    <row r="196" s="38" customFormat="1" ht="54" customHeight="1" spans="1:15">
      <c r="A196" s="94" t="s">
        <v>21</v>
      </c>
      <c r="B196" s="95" t="s">
        <v>22</v>
      </c>
      <c r="C196" s="96" t="s">
        <v>728</v>
      </c>
      <c r="D196" s="97" t="s">
        <v>24</v>
      </c>
      <c r="E196" s="95" t="s">
        <v>25</v>
      </c>
      <c r="F196" s="96" t="s">
        <v>729</v>
      </c>
      <c r="G196" s="98" t="s">
        <v>27</v>
      </c>
      <c r="H196" s="94" t="s">
        <v>164</v>
      </c>
      <c r="I196" s="96" t="s">
        <v>227</v>
      </c>
      <c r="J196" s="102">
        <v>154.7</v>
      </c>
      <c r="K196" s="94" t="s">
        <v>30</v>
      </c>
      <c r="L196" s="103" t="s">
        <v>640</v>
      </c>
      <c r="M196" s="96" t="s">
        <v>730</v>
      </c>
      <c r="N196" s="94" t="s">
        <v>32</v>
      </c>
      <c r="O196" s="96" t="s">
        <v>731</v>
      </c>
    </row>
    <row r="197" s="38" customFormat="1" ht="54" customHeight="1" spans="1:15">
      <c r="A197" s="94" t="s">
        <v>21</v>
      </c>
      <c r="B197" s="95" t="s">
        <v>22</v>
      </c>
      <c r="C197" s="96" t="s">
        <v>732</v>
      </c>
      <c r="D197" s="97" t="s">
        <v>24</v>
      </c>
      <c r="E197" s="95" t="s">
        <v>25</v>
      </c>
      <c r="F197" s="96" t="s">
        <v>729</v>
      </c>
      <c r="G197" s="98" t="s">
        <v>27</v>
      </c>
      <c r="H197" s="94" t="s">
        <v>164</v>
      </c>
      <c r="I197" s="96" t="s">
        <v>190</v>
      </c>
      <c r="J197" s="102">
        <v>35.7</v>
      </c>
      <c r="K197" s="94" t="s">
        <v>30</v>
      </c>
      <c r="L197" s="103" t="s">
        <v>640</v>
      </c>
      <c r="M197" s="96" t="s">
        <v>730</v>
      </c>
      <c r="N197" s="94" t="s">
        <v>32</v>
      </c>
      <c r="O197" s="96" t="s">
        <v>731</v>
      </c>
    </row>
    <row r="198" s="38" customFormat="1" ht="54" customHeight="1" spans="1:15">
      <c r="A198" s="94" t="s">
        <v>21</v>
      </c>
      <c r="B198" s="95" t="s">
        <v>22</v>
      </c>
      <c r="C198" s="96" t="s">
        <v>733</v>
      </c>
      <c r="D198" s="97" t="s">
        <v>24</v>
      </c>
      <c r="E198" s="95" t="s">
        <v>25</v>
      </c>
      <c r="F198" s="96" t="s">
        <v>729</v>
      </c>
      <c r="G198" s="98" t="s">
        <v>27</v>
      </c>
      <c r="H198" s="94" t="s">
        <v>164</v>
      </c>
      <c r="I198" s="96" t="s">
        <v>188</v>
      </c>
      <c r="J198" s="102">
        <v>59.5</v>
      </c>
      <c r="K198" s="94" t="s">
        <v>30</v>
      </c>
      <c r="L198" s="103" t="s">
        <v>640</v>
      </c>
      <c r="M198" s="96" t="s">
        <v>730</v>
      </c>
      <c r="N198" s="94" t="s">
        <v>32</v>
      </c>
      <c r="O198" s="96" t="s">
        <v>731</v>
      </c>
    </row>
    <row r="199" s="38" customFormat="1" ht="54" customHeight="1" spans="1:15">
      <c r="A199" s="94" t="s">
        <v>21</v>
      </c>
      <c r="B199" s="95" t="s">
        <v>22</v>
      </c>
      <c r="C199" s="96" t="s">
        <v>734</v>
      </c>
      <c r="D199" s="97" t="s">
        <v>24</v>
      </c>
      <c r="E199" s="95" t="s">
        <v>25</v>
      </c>
      <c r="F199" s="96" t="s">
        <v>729</v>
      </c>
      <c r="G199" s="98" t="s">
        <v>27</v>
      </c>
      <c r="H199" s="94" t="s">
        <v>164</v>
      </c>
      <c r="I199" s="96" t="s">
        <v>205</v>
      </c>
      <c r="J199" s="102">
        <v>47.6</v>
      </c>
      <c r="K199" s="94" t="s">
        <v>30</v>
      </c>
      <c r="L199" s="103" t="s">
        <v>640</v>
      </c>
      <c r="M199" s="96" t="s">
        <v>730</v>
      </c>
      <c r="N199" s="94" t="s">
        <v>32</v>
      </c>
      <c r="O199" s="96" t="s">
        <v>731</v>
      </c>
    </row>
    <row r="200" s="38" customFormat="1" ht="54" customHeight="1" spans="1:15">
      <c r="A200" s="94" t="s">
        <v>21</v>
      </c>
      <c r="B200" s="95" t="s">
        <v>22</v>
      </c>
      <c r="C200" s="96" t="s">
        <v>735</v>
      </c>
      <c r="D200" s="97" t="s">
        <v>24</v>
      </c>
      <c r="E200" s="95" t="s">
        <v>25</v>
      </c>
      <c r="F200" s="96" t="s">
        <v>729</v>
      </c>
      <c r="G200" s="98" t="s">
        <v>27</v>
      </c>
      <c r="H200" s="94" t="s">
        <v>164</v>
      </c>
      <c r="I200" s="96" t="s">
        <v>205</v>
      </c>
      <c r="J200" s="102">
        <v>47.6</v>
      </c>
      <c r="K200" s="94" t="s">
        <v>30</v>
      </c>
      <c r="L200" s="103" t="s">
        <v>640</v>
      </c>
      <c r="M200" s="96" t="s">
        <v>730</v>
      </c>
      <c r="N200" s="94" t="s">
        <v>32</v>
      </c>
      <c r="O200" s="96" t="s">
        <v>731</v>
      </c>
    </row>
    <row r="201" s="38" customFormat="1" ht="54" customHeight="1" spans="1:15">
      <c r="A201" s="94" t="s">
        <v>21</v>
      </c>
      <c r="B201" s="95" t="s">
        <v>22</v>
      </c>
      <c r="C201" s="96" t="s">
        <v>736</v>
      </c>
      <c r="D201" s="97" t="s">
        <v>24</v>
      </c>
      <c r="E201" s="95" t="s">
        <v>25</v>
      </c>
      <c r="F201" s="96" t="s">
        <v>729</v>
      </c>
      <c r="G201" s="98" t="s">
        <v>27</v>
      </c>
      <c r="H201" s="94" t="s">
        <v>164</v>
      </c>
      <c r="I201" s="96" t="s">
        <v>190</v>
      </c>
      <c r="J201" s="102">
        <v>35.7</v>
      </c>
      <c r="K201" s="94" t="s">
        <v>30</v>
      </c>
      <c r="L201" s="103" t="s">
        <v>640</v>
      </c>
      <c r="M201" s="96" t="s">
        <v>730</v>
      </c>
      <c r="N201" s="94" t="s">
        <v>32</v>
      </c>
      <c r="O201" s="96" t="s">
        <v>731</v>
      </c>
    </row>
    <row r="202" s="38" customFormat="1" ht="54" customHeight="1" spans="1:15">
      <c r="A202" s="94" t="s">
        <v>21</v>
      </c>
      <c r="B202" s="95" t="s">
        <v>22</v>
      </c>
      <c r="C202" s="96" t="s">
        <v>737</v>
      </c>
      <c r="D202" s="97" t="s">
        <v>24</v>
      </c>
      <c r="E202" s="95" t="s">
        <v>25</v>
      </c>
      <c r="F202" s="96" t="s">
        <v>729</v>
      </c>
      <c r="G202" s="98" t="s">
        <v>27</v>
      </c>
      <c r="H202" s="94" t="s">
        <v>164</v>
      </c>
      <c r="I202" s="96" t="s">
        <v>199</v>
      </c>
      <c r="J202" s="102">
        <v>83.3</v>
      </c>
      <c r="K202" s="94" t="s">
        <v>30</v>
      </c>
      <c r="L202" s="103" t="s">
        <v>640</v>
      </c>
      <c r="M202" s="96" t="s">
        <v>730</v>
      </c>
      <c r="N202" s="94" t="s">
        <v>32</v>
      </c>
      <c r="O202" s="96" t="s">
        <v>731</v>
      </c>
    </row>
    <row r="203" s="38" customFormat="1" ht="54" customHeight="1" spans="1:15">
      <c r="A203" s="94" t="s">
        <v>21</v>
      </c>
      <c r="B203" s="95" t="s">
        <v>22</v>
      </c>
      <c r="C203" s="96" t="s">
        <v>738</v>
      </c>
      <c r="D203" s="97" t="s">
        <v>24</v>
      </c>
      <c r="E203" s="95" t="s">
        <v>25</v>
      </c>
      <c r="F203" s="96" t="s">
        <v>739</v>
      </c>
      <c r="G203" s="98" t="s">
        <v>27</v>
      </c>
      <c r="H203" s="94" t="s">
        <v>164</v>
      </c>
      <c r="I203" s="96" t="s">
        <v>205</v>
      </c>
      <c r="J203" s="102">
        <v>47.6</v>
      </c>
      <c r="K203" s="94" t="s">
        <v>30</v>
      </c>
      <c r="L203" s="103" t="s">
        <v>739</v>
      </c>
      <c r="M203" s="96" t="s">
        <v>740</v>
      </c>
      <c r="N203" s="94" t="s">
        <v>32</v>
      </c>
      <c r="O203" s="96" t="s">
        <v>741</v>
      </c>
    </row>
    <row r="204" s="38" customFormat="1" ht="54" customHeight="1" spans="1:15">
      <c r="A204" s="94" t="s">
        <v>21</v>
      </c>
      <c r="B204" s="95" t="s">
        <v>22</v>
      </c>
      <c r="C204" s="96" t="s">
        <v>742</v>
      </c>
      <c r="D204" s="97" t="s">
        <v>24</v>
      </c>
      <c r="E204" s="95" t="s">
        <v>25</v>
      </c>
      <c r="F204" s="96" t="s">
        <v>739</v>
      </c>
      <c r="G204" s="98" t="s">
        <v>27</v>
      </c>
      <c r="H204" s="94" t="s">
        <v>164</v>
      </c>
      <c r="I204" s="96" t="s">
        <v>743</v>
      </c>
      <c r="J204" s="102">
        <v>190.4</v>
      </c>
      <c r="K204" s="94" t="s">
        <v>30</v>
      </c>
      <c r="L204" s="103" t="s">
        <v>739</v>
      </c>
      <c r="M204" s="96" t="s">
        <v>740</v>
      </c>
      <c r="N204" s="94" t="s">
        <v>32</v>
      </c>
      <c r="O204" s="96" t="s">
        <v>741</v>
      </c>
    </row>
    <row r="205" s="38" customFormat="1" ht="54" customHeight="1" spans="1:15">
      <c r="A205" s="94" t="s">
        <v>21</v>
      </c>
      <c r="B205" s="95" t="s">
        <v>22</v>
      </c>
      <c r="C205" s="96" t="s">
        <v>744</v>
      </c>
      <c r="D205" s="97" t="s">
        <v>24</v>
      </c>
      <c r="E205" s="95" t="s">
        <v>25</v>
      </c>
      <c r="F205" s="96" t="s">
        <v>739</v>
      </c>
      <c r="G205" s="98" t="s">
        <v>27</v>
      </c>
      <c r="H205" s="94" t="s">
        <v>164</v>
      </c>
      <c r="I205" s="96" t="s">
        <v>188</v>
      </c>
      <c r="J205" s="102">
        <v>59.5</v>
      </c>
      <c r="K205" s="94" t="s">
        <v>30</v>
      </c>
      <c r="L205" s="103" t="s">
        <v>739</v>
      </c>
      <c r="M205" s="96" t="s">
        <v>740</v>
      </c>
      <c r="N205" s="94" t="s">
        <v>32</v>
      </c>
      <c r="O205" s="96" t="s">
        <v>741</v>
      </c>
    </row>
    <row r="206" s="38" customFormat="1" ht="54" customHeight="1" spans="1:15">
      <c r="A206" s="94" t="s">
        <v>21</v>
      </c>
      <c r="B206" s="95" t="s">
        <v>22</v>
      </c>
      <c r="C206" s="96" t="s">
        <v>745</v>
      </c>
      <c r="D206" s="97" t="s">
        <v>24</v>
      </c>
      <c r="E206" s="95" t="s">
        <v>25</v>
      </c>
      <c r="F206" s="96" t="s">
        <v>739</v>
      </c>
      <c r="G206" s="98" t="s">
        <v>27</v>
      </c>
      <c r="H206" s="94" t="s">
        <v>164</v>
      </c>
      <c r="I206" s="96" t="s">
        <v>625</v>
      </c>
      <c r="J206" s="102">
        <v>23.8</v>
      </c>
      <c r="K206" s="94" t="s">
        <v>30</v>
      </c>
      <c r="L206" s="103" t="s">
        <v>739</v>
      </c>
      <c r="M206" s="96" t="s">
        <v>740</v>
      </c>
      <c r="N206" s="94" t="s">
        <v>32</v>
      </c>
      <c r="O206" s="96" t="s">
        <v>741</v>
      </c>
    </row>
    <row r="207" s="38" customFormat="1" ht="54" customHeight="1" spans="1:15">
      <c r="A207" s="94" t="s">
        <v>21</v>
      </c>
      <c r="B207" s="95" t="s">
        <v>22</v>
      </c>
      <c r="C207" s="96" t="s">
        <v>746</v>
      </c>
      <c r="D207" s="97" t="s">
        <v>24</v>
      </c>
      <c r="E207" s="95" t="s">
        <v>25</v>
      </c>
      <c r="F207" s="96" t="s">
        <v>747</v>
      </c>
      <c r="G207" s="98" t="s">
        <v>27</v>
      </c>
      <c r="H207" s="94" t="s">
        <v>164</v>
      </c>
      <c r="I207" s="96" t="s">
        <v>748</v>
      </c>
      <c r="J207" s="102">
        <v>214.2</v>
      </c>
      <c r="K207" s="94" t="s">
        <v>30</v>
      </c>
      <c r="L207" s="103" t="s">
        <v>747</v>
      </c>
      <c r="M207" s="96" t="s">
        <v>749</v>
      </c>
      <c r="N207" s="94" t="s">
        <v>32</v>
      </c>
      <c r="O207" s="96" t="s">
        <v>750</v>
      </c>
    </row>
    <row r="208" s="38" customFormat="1" ht="54" customHeight="1" spans="1:15">
      <c r="A208" s="94" t="s">
        <v>21</v>
      </c>
      <c r="B208" s="95" t="s">
        <v>22</v>
      </c>
      <c r="C208" s="96" t="s">
        <v>751</v>
      </c>
      <c r="D208" s="97" t="s">
        <v>24</v>
      </c>
      <c r="E208" s="95" t="s">
        <v>25</v>
      </c>
      <c r="F208" s="96" t="s">
        <v>752</v>
      </c>
      <c r="G208" s="98" t="s">
        <v>27</v>
      </c>
      <c r="H208" s="94" t="s">
        <v>164</v>
      </c>
      <c r="I208" s="96" t="s">
        <v>620</v>
      </c>
      <c r="J208" s="102">
        <v>166.6</v>
      </c>
      <c r="K208" s="94" t="s">
        <v>30</v>
      </c>
      <c r="L208" s="103" t="s">
        <v>752</v>
      </c>
      <c r="M208" s="96" t="s">
        <v>753</v>
      </c>
      <c r="N208" s="94" t="s">
        <v>32</v>
      </c>
      <c r="O208" s="96" t="s">
        <v>754</v>
      </c>
    </row>
    <row r="209" s="38" customFormat="1" ht="54" customHeight="1" spans="1:15">
      <c r="A209" s="94" t="s">
        <v>21</v>
      </c>
      <c r="B209" s="95" t="s">
        <v>22</v>
      </c>
      <c r="C209" s="96" t="s">
        <v>755</v>
      </c>
      <c r="D209" s="97" t="s">
        <v>24</v>
      </c>
      <c r="E209" s="95" t="s">
        <v>25</v>
      </c>
      <c r="F209" s="96" t="s">
        <v>752</v>
      </c>
      <c r="G209" s="98" t="s">
        <v>27</v>
      </c>
      <c r="H209" s="94" t="s">
        <v>164</v>
      </c>
      <c r="I209" s="96" t="s">
        <v>743</v>
      </c>
      <c r="J209" s="102">
        <v>190.4</v>
      </c>
      <c r="K209" s="94" t="s">
        <v>30</v>
      </c>
      <c r="L209" s="103" t="s">
        <v>752</v>
      </c>
      <c r="M209" s="96" t="s">
        <v>753</v>
      </c>
      <c r="N209" s="94" t="s">
        <v>32</v>
      </c>
      <c r="O209" s="96" t="s">
        <v>754</v>
      </c>
    </row>
    <row r="210" s="38" customFormat="1" ht="54" customHeight="1" spans="1:15">
      <c r="A210" s="94" t="s">
        <v>21</v>
      </c>
      <c r="B210" s="95" t="s">
        <v>22</v>
      </c>
      <c r="C210" s="96" t="s">
        <v>756</v>
      </c>
      <c r="D210" s="97" t="s">
        <v>24</v>
      </c>
      <c r="E210" s="95" t="s">
        <v>25</v>
      </c>
      <c r="F210" s="96" t="s">
        <v>757</v>
      </c>
      <c r="G210" s="98" t="s">
        <v>27</v>
      </c>
      <c r="H210" s="94" t="s">
        <v>164</v>
      </c>
      <c r="I210" s="96" t="s">
        <v>183</v>
      </c>
      <c r="J210" s="102">
        <v>130.9</v>
      </c>
      <c r="K210" s="94" t="s">
        <v>30</v>
      </c>
      <c r="L210" s="103" t="s">
        <v>574</v>
      </c>
      <c r="M210" s="96" t="s">
        <v>758</v>
      </c>
      <c r="N210" s="94" t="s">
        <v>32</v>
      </c>
      <c r="O210" s="96" t="s">
        <v>759</v>
      </c>
    </row>
    <row r="211" s="38" customFormat="1" ht="54" customHeight="1" spans="1:15">
      <c r="A211" s="94" t="s">
        <v>21</v>
      </c>
      <c r="B211" s="95" t="s">
        <v>22</v>
      </c>
      <c r="C211" s="96" t="s">
        <v>760</v>
      </c>
      <c r="D211" s="97" t="s">
        <v>24</v>
      </c>
      <c r="E211" s="95" t="s">
        <v>25</v>
      </c>
      <c r="F211" s="96" t="s">
        <v>761</v>
      </c>
      <c r="G211" s="98" t="s">
        <v>27</v>
      </c>
      <c r="H211" s="94" t="s">
        <v>164</v>
      </c>
      <c r="I211" s="96" t="s">
        <v>227</v>
      </c>
      <c r="J211" s="102">
        <v>154.7</v>
      </c>
      <c r="K211" s="94" t="s">
        <v>30</v>
      </c>
      <c r="L211" s="103" t="s">
        <v>762</v>
      </c>
      <c r="M211" s="96" t="s">
        <v>763</v>
      </c>
      <c r="N211" s="94" t="s">
        <v>32</v>
      </c>
      <c r="O211" s="96" t="s">
        <v>764</v>
      </c>
    </row>
    <row r="212" s="38" customFormat="1" ht="54" customHeight="1" spans="1:15">
      <c r="A212" s="94" t="s">
        <v>21</v>
      </c>
      <c r="B212" s="95" t="s">
        <v>22</v>
      </c>
      <c r="C212" s="96" t="s">
        <v>765</v>
      </c>
      <c r="D212" s="97" t="s">
        <v>24</v>
      </c>
      <c r="E212" s="95" t="s">
        <v>25</v>
      </c>
      <c r="F212" s="96" t="s">
        <v>766</v>
      </c>
      <c r="G212" s="98" t="s">
        <v>27</v>
      </c>
      <c r="H212" s="94" t="s">
        <v>164</v>
      </c>
      <c r="I212" s="96" t="s">
        <v>188</v>
      </c>
      <c r="J212" s="102">
        <v>59.5</v>
      </c>
      <c r="K212" s="94" t="s">
        <v>30</v>
      </c>
      <c r="L212" s="103" t="s">
        <v>655</v>
      </c>
      <c r="M212" s="96" t="s">
        <v>767</v>
      </c>
      <c r="N212" s="94" t="s">
        <v>32</v>
      </c>
      <c r="O212" s="96" t="s">
        <v>768</v>
      </c>
    </row>
    <row r="213" s="38" customFormat="1" ht="54" customHeight="1" spans="1:15">
      <c r="A213" s="94" t="s">
        <v>21</v>
      </c>
      <c r="B213" s="95" t="s">
        <v>22</v>
      </c>
      <c r="C213" s="96" t="s">
        <v>769</v>
      </c>
      <c r="D213" s="97" t="s">
        <v>24</v>
      </c>
      <c r="E213" s="95" t="s">
        <v>25</v>
      </c>
      <c r="F213" s="96" t="s">
        <v>766</v>
      </c>
      <c r="G213" s="98" t="s">
        <v>27</v>
      </c>
      <c r="H213" s="94" t="s">
        <v>164</v>
      </c>
      <c r="I213" s="96" t="s">
        <v>562</v>
      </c>
      <c r="J213" s="102">
        <v>71.4</v>
      </c>
      <c r="K213" s="94" t="s">
        <v>30</v>
      </c>
      <c r="L213" s="103" t="s">
        <v>655</v>
      </c>
      <c r="M213" s="96" t="s">
        <v>767</v>
      </c>
      <c r="N213" s="94" t="s">
        <v>32</v>
      </c>
      <c r="O213" s="96" t="s">
        <v>768</v>
      </c>
    </row>
    <row r="214" s="38" customFormat="1" ht="54" customHeight="1" spans="1:15">
      <c r="A214" s="94" t="s">
        <v>21</v>
      </c>
      <c r="B214" s="95" t="s">
        <v>22</v>
      </c>
      <c r="C214" s="96" t="s">
        <v>770</v>
      </c>
      <c r="D214" s="97" t="s">
        <v>24</v>
      </c>
      <c r="E214" s="95" t="s">
        <v>25</v>
      </c>
      <c r="F214" s="96" t="s">
        <v>766</v>
      </c>
      <c r="G214" s="98" t="s">
        <v>27</v>
      </c>
      <c r="H214" s="94" t="s">
        <v>164</v>
      </c>
      <c r="I214" s="96" t="s">
        <v>743</v>
      </c>
      <c r="J214" s="102">
        <v>190.4</v>
      </c>
      <c r="K214" s="94" t="s">
        <v>30</v>
      </c>
      <c r="L214" s="103" t="s">
        <v>655</v>
      </c>
      <c r="M214" s="96" t="s">
        <v>767</v>
      </c>
      <c r="N214" s="94" t="s">
        <v>32</v>
      </c>
      <c r="O214" s="96" t="s">
        <v>768</v>
      </c>
    </row>
    <row r="215" s="38" customFormat="1" ht="54" customHeight="1" spans="1:15">
      <c r="A215" s="94" t="s">
        <v>21</v>
      </c>
      <c r="B215" s="95" t="s">
        <v>22</v>
      </c>
      <c r="C215" s="96" t="s">
        <v>771</v>
      </c>
      <c r="D215" s="97" t="s">
        <v>24</v>
      </c>
      <c r="E215" s="95" t="s">
        <v>25</v>
      </c>
      <c r="F215" s="96" t="s">
        <v>766</v>
      </c>
      <c r="G215" s="98" t="s">
        <v>27</v>
      </c>
      <c r="H215" s="94" t="s">
        <v>164</v>
      </c>
      <c r="I215" s="96" t="s">
        <v>625</v>
      </c>
      <c r="J215" s="102">
        <v>23.8</v>
      </c>
      <c r="K215" s="94" t="s">
        <v>30</v>
      </c>
      <c r="L215" s="103" t="s">
        <v>655</v>
      </c>
      <c r="M215" s="96" t="s">
        <v>767</v>
      </c>
      <c r="N215" s="94" t="s">
        <v>32</v>
      </c>
      <c r="O215" s="96" t="s">
        <v>768</v>
      </c>
    </row>
    <row r="216" s="38" customFormat="1" ht="54" customHeight="1" spans="1:15">
      <c r="A216" s="94" t="s">
        <v>21</v>
      </c>
      <c r="B216" s="95" t="s">
        <v>22</v>
      </c>
      <c r="C216" s="96" t="s">
        <v>772</v>
      </c>
      <c r="D216" s="97" t="s">
        <v>24</v>
      </c>
      <c r="E216" s="95" t="s">
        <v>25</v>
      </c>
      <c r="F216" s="96" t="s">
        <v>766</v>
      </c>
      <c r="G216" s="98" t="s">
        <v>27</v>
      </c>
      <c r="H216" s="94" t="s">
        <v>164</v>
      </c>
      <c r="I216" s="96" t="s">
        <v>188</v>
      </c>
      <c r="J216" s="102">
        <v>59.5</v>
      </c>
      <c r="K216" s="94" t="s">
        <v>30</v>
      </c>
      <c r="L216" s="103" t="s">
        <v>655</v>
      </c>
      <c r="M216" s="96" t="s">
        <v>767</v>
      </c>
      <c r="N216" s="94" t="s">
        <v>32</v>
      </c>
      <c r="O216" s="96" t="s">
        <v>768</v>
      </c>
    </row>
    <row r="217" s="38" customFormat="1" ht="54" customHeight="1" spans="1:15">
      <c r="A217" s="94" t="s">
        <v>21</v>
      </c>
      <c r="B217" s="95" t="s">
        <v>22</v>
      </c>
      <c r="C217" s="96" t="s">
        <v>773</v>
      </c>
      <c r="D217" s="97" t="s">
        <v>24</v>
      </c>
      <c r="E217" s="95" t="s">
        <v>25</v>
      </c>
      <c r="F217" s="96" t="s">
        <v>766</v>
      </c>
      <c r="G217" s="98" t="s">
        <v>27</v>
      </c>
      <c r="H217" s="94" t="s">
        <v>164</v>
      </c>
      <c r="I217" s="96" t="s">
        <v>564</v>
      </c>
      <c r="J217" s="102">
        <v>107.1</v>
      </c>
      <c r="K217" s="94" t="s">
        <v>30</v>
      </c>
      <c r="L217" s="103" t="s">
        <v>655</v>
      </c>
      <c r="M217" s="96" t="s">
        <v>767</v>
      </c>
      <c r="N217" s="94" t="s">
        <v>32</v>
      </c>
      <c r="O217" s="96" t="s">
        <v>768</v>
      </c>
    </row>
    <row r="218" s="38" customFormat="1" ht="54" customHeight="1" spans="1:15">
      <c r="A218" s="94" t="s">
        <v>21</v>
      </c>
      <c r="B218" s="95" t="s">
        <v>22</v>
      </c>
      <c r="C218" s="96" t="s">
        <v>774</v>
      </c>
      <c r="D218" s="97" t="s">
        <v>24</v>
      </c>
      <c r="E218" s="95" t="s">
        <v>25</v>
      </c>
      <c r="F218" s="96" t="s">
        <v>194</v>
      </c>
      <c r="G218" s="98" t="s">
        <v>27</v>
      </c>
      <c r="H218" s="94" t="s">
        <v>164</v>
      </c>
      <c r="I218" s="96" t="s">
        <v>225</v>
      </c>
      <c r="J218" s="102">
        <v>119</v>
      </c>
      <c r="K218" s="94" t="s">
        <v>30</v>
      </c>
      <c r="L218" s="103" t="s">
        <v>194</v>
      </c>
      <c r="M218" s="96" t="s">
        <v>195</v>
      </c>
      <c r="N218" s="94" t="s">
        <v>32</v>
      </c>
      <c r="O218" s="96" t="s">
        <v>196</v>
      </c>
    </row>
    <row r="219" s="38" customFormat="1" ht="54" customHeight="1" spans="1:15">
      <c r="A219" s="94" t="s">
        <v>21</v>
      </c>
      <c r="B219" s="95" t="s">
        <v>22</v>
      </c>
      <c r="C219" s="96" t="s">
        <v>775</v>
      </c>
      <c r="D219" s="97" t="s">
        <v>24</v>
      </c>
      <c r="E219" s="95" t="s">
        <v>25</v>
      </c>
      <c r="F219" s="96" t="s">
        <v>776</v>
      </c>
      <c r="G219" s="98" t="s">
        <v>27</v>
      </c>
      <c r="H219" s="94" t="s">
        <v>164</v>
      </c>
      <c r="I219" s="96" t="s">
        <v>165</v>
      </c>
      <c r="J219" s="102">
        <v>202.3</v>
      </c>
      <c r="K219" s="94" t="s">
        <v>30</v>
      </c>
      <c r="L219" s="103" t="s">
        <v>776</v>
      </c>
      <c r="M219" s="96" t="s">
        <v>777</v>
      </c>
      <c r="N219" s="94" t="s">
        <v>32</v>
      </c>
      <c r="O219" s="96" t="s">
        <v>778</v>
      </c>
    </row>
    <row r="220" s="38" customFormat="1" ht="54" customHeight="1" spans="1:15">
      <c r="A220" s="94" t="s">
        <v>21</v>
      </c>
      <c r="B220" s="95" t="s">
        <v>22</v>
      </c>
      <c r="C220" s="96" t="s">
        <v>779</v>
      </c>
      <c r="D220" s="97" t="s">
        <v>24</v>
      </c>
      <c r="E220" s="95" t="s">
        <v>25</v>
      </c>
      <c r="F220" s="96" t="s">
        <v>776</v>
      </c>
      <c r="G220" s="98" t="s">
        <v>27</v>
      </c>
      <c r="H220" s="94" t="s">
        <v>164</v>
      </c>
      <c r="I220" s="96" t="s">
        <v>780</v>
      </c>
      <c r="J220" s="102">
        <v>11.9</v>
      </c>
      <c r="K220" s="94" t="s">
        <v>30</v>
      </c>
      <c r="L220" s="103" t="s">
        <v>776</v>
      </c>
      <c r="M220" s="96" t="s">
        <v>777</v>
      </c>
      <c r="N220" s="94" t="s">
        <v>32</v>
      </c>
      <c r="O220" s="96" t="s">
        <v>778</v>
      </c>
    </row>
    <row r="221" s="38" customFormat="1" ht="54" customHeight="1" spans="1:15">
      <c r="A221" s="94" t="s">
        <v>21</v>
      </c>
      <c r="B221" s="95" t="s">
        <v>22</v>
      </c>
      <c r="C221" s="96" t="s">
        <v>781</v>
      </c>
      <c r="D221" s="97" t="s">
        <v>24</v>
      </c>
      <c r="E221" s="95" t="s">
        <v>25</v>
      </c>
      <c r="F221" s="96" t="s">
        <v>782</v>
      </c>
      <c r="G221" s="98" t="s">
        <v>27</v>
      </c>
      <c r="H221" s="94" t="s">
        <v>164</v>
      </c>
      <c r="I221" s="96" t="s">
        <v>225</v>
      </c>
      <c r="J221" s="102">
        <v>119</v>
      </c>
      <c r="K221" s="94" t="s">
        <v>30</v>
      </c>
      <c r="L221" s="103" t="s">
        <v>567</v>
      </c>
      <c r="M221" s="96" t="s">
        <v>783</v>
      </c>
      <c r="N221" s="94" t="s">
        <v>32</v>
      </c>
      <c r="O221" s="96" t="s">
        <v>784</v>
      </c>
    </row>
    <row r="222" s="38" customFormat="1" ht="54" customHeight="1" spans="1:15">
      <c r="A222" s="94" t="s">
        <v>21</v>
      </c>
      <c r="B222" s="95" t="s">
        <v>22</v>
      </c>
      <c r="C222" s="96" t="s">
        <v>785</v>
      </c>
      <c r="D222" s="97" t="s">
        <v>24</v>
      </c>
      <c r="E222" s="95" t="s">
        <v>25</v>
      </c>
      <c r="F222" s="96" t="s">
        <v>786</v>
      </c>
      <c r="G222" s="98" t="s">
        <v>27</v>
      </c>
      <c r="H222" s="94" t="s">
        <v>164</v>
      </c>
      <c r="I222" s="96" t="s">
        <v>225</v>
      </c>
      <c r="J222" s="102">
        <v>119</v>
      </c>
      <c r="K222" s="94" t="s">
        <v>30</v>
      </c>
      <c r="L222" s="103" t="s">
        <v>288</v>
      </c>
      <c r="M222" s="96" t="s">
        <v>787</v>
      </c>
      <c r="N222" s="94" t="s">
        <v>32</v>
      </c>
      <c r="O222" s="96" t="s">
        <v>788</v>
      </c>
    </row>
    <row r="223" s="38" customFormat="1" ht="54" customHeight="1" spans="1:15">
      <c r="A223" s="94" t="s">
        <v>21</v>
      </c>
      <c r="B223" s="95" t="s">
        <v>22</v>
      </c>
      <c r="C223" s="96" t="s">
        <v>789</v>
      </c>
      <c r="D223" s="97" t="s">
        <v>24</v>
      </c>
      <c r="E223" s="95" t="s">
        <v>25</v>
      </c>
      <c r="F223" s="96" t="s">
        <v>697</v>
      </c>
      <c r="G223" s="98" t="s">
        <v>27</v>
      </c>
      <c r="H223" s="94" t="s">
        <v>164</v>
      </c>
      <c r="I223" s="96" t="s">
        <v>562</v>
      </c>
      <c r="J223" s="102">
        <v>71.4</v>
      </c>
      <c r="K223" s="94" t="s">
        <v>30</v>
      </c>
      <c r="L223" s="103" t="s">
        <v>630</v>
      </c>
      <c r="M223" s="96" t="s">
        <v>790</v>
      </c>
      <c r="N223" s="94" t="s">
        <v>32</v>
      </c>
      <c r="O223" s="96" t="s">
        <v>791</v>
      </c>
    </row>
    <row r="224" s="38" customFormat="1" ht="54" customHeight="1" spans="1:15">
      <c r="A224" s="94" t="s">
        <v>21</v>
      </c>
      <c r="B224" s="95" t="s">
        <v>22</v>
      </c>
      <c r="C224" s="96" t="s">
        <v>792</v>
      </c>
      <c r="D224" s="97" t="s">
        <v>24</v>
      </c>
      <c r="E224" s="95" t="s">
        <v>25</v>
      </c>
      <c r="F224" s="96" t="s">
        <v>793</v>
      </c>
      <c r="G224" s="98" t="s">
        <v>27</v>
      </c>
      <c r="H224" s="94" t="s">
        <v>164</v>
      </c>
      <c r="I224" s="96" t="s">
        <v>562</v>
      </c>
      <c r="J224" s="102">
        <v>71.4</v>
      </c>
      <c r="K224" s="94" t="s">
        <v>30</v>
      </c>
      <c r="L224" s="103" t="s">
        <v>793</v>
      </c>
      <c r="M224" s="96" t="s">
        <v>794</v>
      </c>
      <c r="N224" s="94" t="s">
        <v>32</v>
      </c>
      <c r="O224" s="96" t="s">
        <v>795</v>
      </c>
    </row>
    <row r="225" s="38" customFormat="1" ht="54" customHeight="1" spans="1:15">
      <c r="A225" s="94" t="s">
        <v>21</v>
      </c>
      <c r="B225" s="95" t="s">
        <v>22</v>
      </c>
      <c r="C225" s="96" t="s">
        <v>796</v>
      </c>
      <c r="D225" s="97" t="s">
        <v>24</v>
      </c>
      <c r="E225" s="95" t="s">
        <v>25</v>
      </c>
      <c r="F225" s="96" t="s">
        <v>797</v>
      </c>
      <c r="G225" s="98" t="s">
        <v>27</v>
      </c>
      <c r="H225" s="94" t="s">
        <v>164</v>
      </c>
      <c r="I225" s="96" t="s">
        <v>798</v>
      </c>
      <c r="J225" s="102">
        <v>113.05</v>
      </c>
      <c r="K225" s="94" t="s">
        <v>30</v>
      </c>
      <c r="L225" s="103" t="s">
        <v>233</v>
      </c>
      <c r="M225" s="96" t="s">
        <v>234</v>
      </c>
      <c r="N225" s="94" t="s">
        <v>32</v>
      </c>
      <c r="O225" s="96" t="s">
        <v>235</v>
      </c>
    </row>
    <row r="226" s="38" customFormat="1" ht="54" customHeight="1" spans="1:15">
      <c r="A226" s="94" t="s">
        <v>21</v>
      </c>
      <c r="B226" s="95" t="s">
        <v>22</v>
      </c>
      <c r="C226" s="96" t="s">
        <v>799</v>
      </c>
      <c r="D226" s="97" t="s">
        <v>24</v>
      </c>
      <c r="E226" s="95" t="s">
        <v>25</v>
      </c>
      <c r="F226" s="96" t="s">
        <v>800</v>
      </c>
      <c r="G226" s="98" t="s">
        <v>27</v>
      </c>
      <c r="H226" s="94" t="s">
        <v>164</v>
      </c>
      <c r="I226" s="96" t="s">
        <v>562</v>
      </c>
      <c r="J226" s="102">
        <v>71.4</v>
      </c>
      <c r="K226" s="94" t="s">
        <v>30</v>
      </c>
      <c r="L226" s="103" t="s">
        <v>539</v>
      </c>
      <c r="M226" s="96" t="s">
        <v>801</v>
      </c>
      <c r="N226" s="94" t="s">
        <v>32</v>
      </c>
      <c r="O226" s="96" t="s">
        <v>802</v>
      </c>
    </row>
    <row r="227" s="38" customFormat="1" ht="54" customHeight="1" spans="1:15">
      <c r="A227" s="94" t="s">
        <v>21</v>
      </c>
      <c r="B227" s="95" t="s">
        <v>22</v>
      </c>
      <c r="C227" s="96" t="s">
        <v>803</v>
      </c>
      <c r="D227" s="97" t="s">
        <v>24</v>
      </c>
      <c r="E227" s="95" t="s">
        <v>25</v>
      </c>
      <c r="F227" s="96" t="s">
        <v>800</v>
      </c>
      <c r="G227" s="98" t="s">
        <v>27</v>
      </c>
      <c r="H227" s="94" t="s">
        <v>164</v>
      </c>
      <c r="I227" s="96" t="s">
        <v>581</v>
      </c>
      <c r="J227" s="102">
        <v>95.2</v>
      </c>
      <c r="K227" s="94" t="s">
        <v>30</v>
      </c>
      <c r="L227" s="103" t="s">
        <v>539</v>
      </c>
      <c r="M227" s="96" t="s">
        <v>801</v>
      </c>
      <c r="N227" s="94" t="s">
        <v>32</v>
      </c>
      <c r="O227" s="96" t="s">
        <v>802</v>
      </c>
    </row>
    <row r="228" s="38" customFormat="1" ht="54" customHeight="1" spans="1:15">
      <c r="A228" s="94" t="s">
        <v>21</v>
      </c>
      <c r="B228" s="95" t="s">
        <v>22</v>
      </c>
      <c r="C228" s="96" t="s">
        <v>804</v>
      </c>
      <c r="D228" s="97" t="s">
        <v>24</v>
      </c>
      <c r="E228" s="95" t="s">
        <v>25</v>
      </c>
      <c r="F228" s="96" t="s">
        <v>805</v>
      </c>
      <c r="G228" s="98" t="s">
        <v>27</v>
      </c>
      <c r="H228" s="94" t="s">
        <v>164</v>
      </c>
      <c r="I228" s="96" t="s">
        <v>225</v>
      </c>
      <c r="J228" s="102">
        <v>119</v>
      </c>
      <c r="K228" s="94" t="s">
        <v>30</v>
      </c>
      <c r="L228" s="103" t="s">
        <v>805</v>
      </c>
      <c r="M228" s="96" t="s">
        <v>806</v>
      </c>
      <c r="N228" s="94" t="s">
        <v>32</v>
      </c>
      <c r="O228" s="96" t="s">
        <v>807</v>
      </c>
    </row>
    <row r="229" s="38" customFormat="1" ht="54" customHeight="1" spans="1:15">
      <c r="A229" s="94" t="s">
        <v>21</v>
      </c>
      <c r="B229" s="95" t="s">
        <v>22</v>
      </c>
      <c r="C229" s="96" t="s">
        <v>808</v>
      </c>
      <c r="D229" s="97" t="s">
        <v>24</v>
      </c>
      <c r="E229" s="95" t="s">
        <v>25</v>
      </c>
      <c r="F229" s="96" t="s">
        <v>809</v>
      </c>
      <c r="G229" s="98" t="s">
        <v>27</v>
      </c>
      <c r="H229" s="94" t="s">
        <v>164</v>
      </c>
      <c r="I229" s="96" t="s">
        <v>564</v>
      </c>
      <c r="J229" s="102">
        <v>107.1</v>
      </c>
      <c r="K229" s="94" t="s">
        <v>30</v>
      </c>
      <c r="L229" s="103" t="s">
        <v>809</v>
      </c>
      <c r="M229" s="96" t="s">
        <v>810</v>
      </c>
      <c r="N229" s="94" t="s">
        <v>32</v>
      </c>
      <c r="O229" s="96" t="s">
        <v>811</v>
      </c>
    </row>
    <row r="230" s="38" customFormat="1" ht="54" customHeight="1" spans="1:15">
      <c r="A230" s="94" t="s">
        <v>21</v>
      </c>
      <c r="B230" s="95" t="s">
        <v>22</v>
      </c>
      <c r="C230" s="96" t="s">
        <v>812</v>
      </c>
      <c r="D230" s="97" t="s">
        <v>24</v>
      </c>
      <c r="E230" s="95" t="s">
        <v>25</v>
      </c>
      <c r="F230" s="96" t="s">
        <v>809</v>
      </c>
      <c r="G230" s="98" t="s">
        <v>27</v>
      </c>
      <c r="H230" s="94" t="s">
        <v>164</v>
      </c>
      <c r="I230" s="96" t="s">
        <v>620</v>
      </c>
      <c r="J230" s="102">
        <v>166.6</v>
      </c>
      <c r="K230" s="94" t="s">
        <v>30</v>
      </c>
      <c r="L230" s="103" t="s">
        <v>809</v>
      </c>
      <c r="M230" s="96" t="s">
        <v>810</v>
      </c>
      <c r="N230" s="94" t="s">
        <v>32</v>
      </c>
      <c r="O230" s="96" t="s">
        <v>811</v>
      </c>
    </row>
    <row r="231" s="38" customFormat="1" ht="54" customHeight="1" spans="1:15">
      <c r="A231" s="94" t="s">
        <v>21</v>
      </c>
      <c r="B231" s="95" t="s">
        <v>22</v>
      </c>
      <c r="C231" s="96" t="s">
        <v>813</v>
      </c>
      <c r="D231" s="97" t="s">
        <v>24</v>
      </c>
      <c r="E231" s="95" t="s">
        <v>25</v>
      </c>
      <c r="F231" s="96" t="s">
        <v>809</v>
      </c>
      <c r="G231" s="98" t="s">
        <v>27</v>
      </c>
      <c r="H231" s="94" t="s">
        <v>164</v>
      </c>
      <c r="I231" s="96" t="s">
        <v>562</v>
      </c>
      <c r="J231" s="102">
        <v>71.4</v>
      </c>
      <c r="K231" s="94" t="s">
        <v>30</v>
      </c>
      <c r="L231" s="103" t="s">
        <v>809</v>
      </c>
      <c r="M231" s="96" t="s">
        <v>810</v>
      </c>
      <c r="N231" s="94" t="s">
        <v>32</v>
      </c>
      <c r="O231" s="96" t="s">
        <v>811</v>
      </c>
    </row>
    <row r="232" s="38" customFormat="1" ht="54" customHeight="1" spans="1:15">
      <c r="A232" s="94" t="s">
        <v>21</v>
      </c>
      <c r="B232" s="95" t="s">
        <v>22</v>
      </c>
      <c r="C232" s="96" t="s">
        <v>814</v>
      </c>
      <c r="D232" s="97" t="s">
        <v>24</v>
      </c>
      <c r="E232" s="95" t="s">
        <v>25</v>
      </c>
      <c r="F232" s="96" t="s">
        <v>809</v>
      </c>
      <c r="G232" s="98" t="s">
        <v>27</v>
      </c>
      <c r="H232" s="94" t="s">
        <v>164</v>
      </c>
      <c r="I232" s="96" t="s">
        <v>581</v>
      </c>
      <c r="J232" s="102">
        <v>95.2</v>
      </c>
      <c r="K232" s="94" t="s">
        <v>30</v>
      </c>
      <c r="L232" s="103" t="s">
        <v>809</v>
      </c>
      <c r="M232" s="96" t="s">
        <v>810</v>
      </c>
      <c r="N232" s="94" t="s">
        <v>32</v>
      </c>
      <c r="O232" s="96" t="s">
        <v>811</v>
      </c>
    </row>
    <row r="233" s="38" customFormat="1" ht="54" customHeight="1" spans="1:15">
      <c r="A233" s="94" t="s">
        <v>21</v>
      </c>
      <c r="B233" s="95" t="s">
        <v>22</v>
      </c>
      <c r="C233" s="96" t="s">
        <v>815</v>
      </c>
      <c r="D233" s="97" t="s">
        <v>24</v>
      </c>
      <c r="E233" s="95" t="s">
        <v>25</v>
      </c>
      <c r="F233" s="96" t="s">
        <v>816</v>
      </c>
      <c r="G233" s="98" t="s">
        <v>27</v>
      </c>
      <c r="H233" s="94" t="s">
        <v>164</v>
      </c>
      <c r="I233" s="96" t="s">
        <v>564</v>
      </c>
      <c r="J233" s="102">
        <v>107.1</v>
      </c>
      <c r="K233" s="94" t="s">
        <v>30</v>
      </c>
      <c r="L233" s="103" t="s">
        <v>816</v>
      </c>
      <c r="M233" s="96" t="s">
        <v>817</v>
      </c>
      <c r="N233" s="94" t="s">
        <v>32</v>
      </c>
      <c r="O233" s="96" t="s">
        <v>818</v>
      </c>
    </row>
    <row r="234" s="38" customFormat="1" ht="54" customHeight="1" spans="1:15">
      <c r="A234" s="94" t="s">
        <v>21</v>
      </c>
      <c r="B234" s="95" t="s">
        <v>22</v>
      </c>
      <c r="C234" s="96" t="s">
        <v>819</v>
      </c>
      <c r="D234" s="97" t="s">
        <v>24</v>
      </c>
      <c r="E234" s="95" t="s">
        <v>25</v>
      </c>
      <c r="F234" s="96" t="s">
        <v>816</v>
      </c>
      <c r="G234" s="98" t="s">
        <v>27</v>
      </c>
      <c r="H234" s="94" t="s">
        <v>164</v>
      </c>
      <c r="I234" s="96" t="s">
        <v>225</v>
      </c>
      <c r="J234" s="102">
        <v>119</v>
      </c>
      <c r="K234" s="94" t="s">
        <v>30</v>
      </c>
      <c r="L234" s="103" t="s">
        <v>816</v>
      </c>
      <c r="M234" s="96" t="s">
        <v>817</v>
      </c>
      <c r="N234" s="94" t="s">
        <v>32</v>
      </c>
      <c r="O234" s="96" t="s">
        <v>818</v>
      </c>
    </row>
    <row r="235" s="38" customFormat="1" ht="54" customHeight="1" spans="1:15">
      <c r="A235" s="94" t="s">
        <v>21</v>
      </c>
      <c r="B235" s="95" t="s">
        <v>22</v>
      </c>
      <c r="C235" s="96" t="s">
        <v>820</v>
      </c>
      <c r="D235" s="97" t="s">
        <v>24</v>
      </c>
      <c r="E235" s="95" t="s">
        <v>25</v>
      </c>
      <c r="F235" s="96" t="s">
        <v>821</v>
      </c>
      <c r="G235" s="98" t="s">
        <v>27</v>
      </c>
      <c r="H235" s="94" t="s">
        <v>164</v>
      </c>
      <c r="I235" s="96" t="s">
        <v>822</v>
      </c>
      <c r="J235" s="102">
        <v>101.15</v>
      </c>
      <c r="K235" s="94" t="s">
        <v>30</v>
      </c>
      <c r="L235" s="103" t="s">
        <v>213</v>
      </c>
      <c r="M235" s="96" t="s">
        <v>214</v>
      </c>
      <c r="N235" s="94" t="s">
        <v>32</v>
      </c>
      <c r="O235" s="96" t="s">
        <v>215</v>
      </c>
    </row>
    <row r="236" s="38" customFormat="1" ht="54" customHeight="1" spans="1:15">
      <c r="A236" s="94" t="s">
        <v>21</v>
      </c>
      <c r="B236" s="95" t="s">
        <v>22</v>
      </c>
      <c r="C236" s="96" t="s">
        <v>823</v>
      </c>
      <c r="D236" s="97" t="s">
        <v>24</v>
      </c>
      <c r="E236" s="95" t="s">
        <v>25</v>
      </c>
      <c r="F236" s="96" t="s">
        <v>824</v>
      </c>
      <c r="G236" s="98" t="s">
        <v>27</v>
      </c>
      <c r="H236" s="94" t="s">
        <v>164</v>
      </c>
      <c r="I236" s="96" t="s">
        <v>748</v>
      </c>
      <c r="J236" s="102">
        <v>214.2</v>
      </c>
      <c r="K236" s="94" t="s">
        <v>30</v>
      </c>
      <c r="L236" s="103" t="s">
        <v>371</v>
      </c>
      <c r="M236" s="96" t="s">
        <v>559</v>
      </c>
      <c r="N236" s="94" t="s">
        <v>32</v>
      </c>
      <c r="O236" s="96" t="s">
        <v>560</v>
      </c>
    </row>
    <row r="237" s="38" customFormat="1" ht="54" customHeight="1" spans="1:15">
      <c r="A237" s="94" t="s">
        <v>21</v>
      </c>
      <c r="B237" s="95" t="s">
        <v>22</v>
      </c>
      <c r="C237" s="96" t="s">
        <v>825</v>
      </c>
      <c r="D237" s="97" t="s">
        <v>24</v>
      </c>
      <c r="E237" s="95" t="s">
        <v>25</v>
      </c>
      <c r="F237" s="96" t="s">
        <v>826</v>
      </c>
      <c r="G237" s="98" t="s">
        <v>27</v>
      </c>
      <c r="H237" s="94" t="s">
        <v>164</v>
      </c>
      <c r="I237" s="96" t="s">
        <v>225</v>
      </c>
      <c r="J237" s="102">
        <v>119</v>
      </c>
      <c r="K237" s="94" t="s">
        <v>30</v>
      </c>
      <c r="L237" s="103" t="s">
        <v>827</v>
      </c>
      <c r="M237" s="96" t="s">
        <v>828</v>
      </c>
      <c r="N237" s="94" t="s">
        <v>32</v>
      </c>
      <c r="O237" s="96" t="s">
        <v>829</v>
      </c>
    </row>
    <row r="238" s="38" customFormat="1" ht="54" customHeight="1" spans="1:15">
      <c r="A238" s="94" t="s">
        <v>21</v>
      </c>
      <c r="B238" s="95" t="s">
        <v>22</v>
      </c>
      <c r="C238" s="96" t="s">
        <v>830</v>
      </c>
      <c r="D238" s="97" t="s">
        <v>24</v>
      </c>
      <c r="E238" s="95" t="s">
        <v>25</v>
      </c>
      <c r="F238" s="96" t="s">
        <v>831</v>
      </c>
      <c r="G238" s="98" t="s">
        <v>27</v>
      </c>
      <c r="H238" s="94" t="s">
        <v>164</v>
      </c>
      <c r="I238" s="96" t="s">
        <v>832</v>
      </c>
      <c r="J238" s="102">
        <v>345.1</v>
      </c>
      <c r="K238" s="94" t="s">
        <v>30</v>
      </c>
      <c r="L238" s="103" t="s">
        <v>288</v>
      </c>
      <c r="M238" s="96" t="s">
        <v>833</v>
      </c>
      <c r="N238" s="94" t="s">
        <v>32</v>
      </c>
      <c r="O238" s="96" t="s">
        <v>834</v>
      </c>
    </row>
    <row r="239" s="38" customFormat="1" ht="54" customHeight="1" spans="1:15">
      <c r="A239" s="94" t="s">
        <v>21</v>
      </c>
      <c r="B239" s="95" t="s">
        <v>22</v>
      </c>
      <c r="C239" s="96" t="s">
        <v>835</v>
      </c>
      <c r="D239" s="97" t="s">
        <v>24</v>
      </c>
      <c r="E239" s="95" t="s">
        <v>25</v>
      </c>
      <c r="F239" s="96" t="s">
        <v>831</v>
      </c>
      <c r="G239" s="98" t="s">
        <v>27</v>
      </c>
      <c r="H239" s="94" t="s">
        <v>164</v>
      </c>
      <c r="I239" s="96" t="s">
        <v>225</v>
      </c>
      <c r="J239" s="102">
        <v>119</v>
      </c>
      <c r="K239" s="94" t="s">
        <v>30</v>
      </c>
      <c r="L239" s="103" t="s">
        <v>288</v>
      </c>
      <c r="M239" s="96" t="s">
        <v>833</v>
      </c>
      <c r="N239" s="94" t="s">
        <v>32</v>
      </c>
      <c r="O239" s="96" t="s">
        <v>834</v>
      </c>
    </row>
    <row r="240" s="38" customFormat="1" ht="54" customHeight="1" spans="1:15">
      <c r="A240" s="94" t="s">
        <v>21</v>
      </c>
      <c r="B240" s="95" t="s">
        <v>22</v>
      </c>
      <c r="C240" s="96" t="s">
        <v>836</v>
      </c>
      <c r="D240" s="97" t="s">
        <v>24</v>
      </c>
      <c r="E240" s="95" t="s">
        <v>25</v>
      </c>
      <c r="F240" s="96" t="s">
        <v>824</v>
      </c>
      <c r="G240" s="98" t="s">
        <v>27</v>
      </c>
      <c r="H240" s="94" t="s">
        <v>164</v>
      </c>
      <c r="I240" s="96" t="s">
        <v>837</v>
      </c>
      <c r="J240" s="102">
        <v>273.7</v>
      </c>
      <c r="K240" s="94" t="s">
        <v>30</v>
      </c>
      <c r="L240" s="103" t="s">
        <v>371</v>
      </c>
      <c r="M240" s="96" t="s">
        <v>559</v>
      </c>
      <c r="N240" s="94" t="s">
        <v>32</v>
      </c>
      <c r="O240" s="96" t="s">
        <v>560</v>
      </c>
    </row>
    <row r="241" s="38" customFormat="1" ht="54" customHeight="1" spans="1:15">
      <c r="A241" s="94" t="s">
        <v>21</v>
      </c>
      <c r="B241" s="95" t="s">
        <v>22</v>
      </c>
      <c r="C241" s="96" t="s">
        <v>838</v>
      </c>
      <c r="D241" s="97" t="s">
        <v>24</v>
      </c>
      <c r="E241" s="95" t="s">
        <v>25</v>
      </c>
      <c r="F241" s="96" t="s">
        <v>839</v>
      </c>
      <c r="G241" s="98" t="s">
        <v>27</v>
      </c>
      <c r="H241" s="94" t="s">
        <v>164</v>
      </c>
      <c r="I241" s="96" t="s">
        <v>188</v>
      </c>
      <c r="J241" s="102">
        <v>59.5</v>
      </c>
      <c r="K241" s="94" t="s">
        <v>30</v>
      </c>
      <c r="L241" s="103" t="s">
        <v>503</v>
      </c>
      <c r="M241" s="96" t="s">
        <v>840</v>
      </c>
      <c r="N241" s="94" t="s">
        <v>32</v>
      </c>
      <c r="O241" s="96" t="s">
        <v>841</v>
      </c>
    </row>
    <row r="242" s="38" customFormat="1" ht="54" customHeight="1" spans="1:15">
      <c r="A242" s="94" t="s">
        <v>21</v>
      </c>
      <c r="B242" s="95" t="s">
        <v>22</v>
      </c>
      <c r="C242" s="96" t="s">
        <v>842</v>
      </c>
      <c r="D242" s="97" t="s">
        <v>24</v>
      </c>
      <c r="E242" s="95" t="s">
        <v>25</v>
      </c>
      <c r="F242" s="96" t="s">
        <v>843</v>
      </c>
      <c r="G242" s="98" t="s">
        <v>27</v>
      </c>
      <c r="H242" s="94" t="s">
        <v>164</v>
      </c>
      <c r="I242" s="96" t="s">
        <v>225</v>
      </c>
      <c r="J242" s="102">
        <v>119</v>
      </c>
      <c r="K242" s="94" t="s">
        <v>30</v>
      </c>
      <c r="L242" s="103" t="s">
        <v>843</v>
      </c>
      <c r="M242" s="96" t="s">
        <v>844</v>
      </c>
      <c r="N242" s="94" t="s">
        <v>32</v>
      </c>
      <c r="O242" s="96" t="s">
        <v>845</v>
      </c>
    </row>
    <row r="243" s="38" customFormat="1" ht="54" customHeight="1" spans="1:15">
      <c r="A243" s="94" t="s">
        <v>21</v>
      </c>
      <c r="B243" s="95" t="s">
        <v>22</v>
      </c>
      <c r="C243" s="96" t="s">
        <v>846</v>
      </c>
      <c r="D243" s="97" t="s">
        <v>24</v>
      </c>
      <c r="E243" s="95" t="s">
        <v>25</v>
      </c>
      <c r="F243" s="96" t="s">
        <v>843</v>
      </c>
      <c r="G243" s="98" t="s">
        <v>27</v>
      </c>
      <c r="H243" s="94" t="s">
        <v>164</v>
      </c>
      <c r="I243" s="96" t="s">
        <v>205</v>
      </c>
      <c r="J243" s="102">
        <v>47.6</v>
      </c>
      <c r="K243" s="94" t="s">
        <v>30</v>
      </c>
      <c r="L243" s="103" t="s">
        <v>843</v>
      </c>
      <c r="M243" s="96" t="s">
        <v>844</v>
      </c>
      <c r="N243" s="94" t="s">
        <v>32</v>
      </c>
      <c r="O243" s="96" t="s">
        <v>845</v>
      </c>
    </row>
    <row r="244" s="38" customFormat="1" ht="54" customHeight="1" spans="1:15">
      <c r="A244" s="94" t="s">
        <v>21</v>
      </c>
      <c r="B244" s="95" t="s">
        <v>22</v>
      </c>
      <c r="C244" s="96" t="s">
        <v>847</v>
      </c>
      <c r="D244" s="97" t="s">
        <v>24</v>
      </c>
      <c r="E244" s="95" t="s">
        <v>25</v>
      </c>
      <c r="F244" s="96" t="s">
        <v>848</v>
      </c>
      <c r="G244" s="98" t="s">
        <v>27</v>
      </c>
      <c r="H244" s="94" t="s">
        <v>164</v>
      </c>
      <c r="I244" s="96" t="s">
        <v>199</v>
      </c>
      <c r="J244" s="102">
        <v>83.3</v>
      </c>
      <c r="K244" s="94" t="s">
        <v>30</v>
      </c>
      <c r="L244" s="103" t="s">
        <v>848</v>
      </c>
      <c r="M244" s="96" t="s">
        <v>849</v>
      </c>
      <c r="N244" s="94" t="s">
        <v>32</v>
      </c>
      <c r="O244" s="96" t="s">
        <v>850</v>
      </c>
    </row>
    <row r="245" s="38" customFormat="1" ht="54" customHeight="1" spans="1:15">
      <c r="A245" s="94" t="s">
        <v>21</v>
      </c>
      <c r="B245" s="95" t="s">
        <v>22</v>
      </c>
      <c r="C245" s="96" t="s">
        <v>851</v>
      </c>
      <c r="D245" s="97" t="s">
        <v>24</v>
      </c>
      <c r="E245" s="95" t="s">
        <v>25</v>
      </c>
      <c r="F245" s="96" t="s">
        <v>852</v>
      </c>
      <c r="G245" s="98" t="s">
        <v>27</v>
      </c>
      <c r="H245" s="94" t="s">
        <v>164</v>
      </c>
      <c r="I245" s="96" t="s">
        <v>562</v>
      </c>
      <c r="J245" s="102">
        <v>71.4</v>
      </c>
      <c r="K245" s="94" t="s">
        <v>30</v>
      </c>
      <c r="L245" s="103" t="s">
        <v>852</v>
      </c>
      <c r="M245" s="96" t="s">
        <v>853</v>
      </c>
      <c r="N245" s="94" t="s">
        <v>32</v>
      </c>
      <c r="O245" s="96" t="s">
        <v>854</v>
      </c>
    </row>
    <row r="246" s="38" customFormat="1" ht="54" customHeight="1" spans="1:15">
      <c r="A246" s="94" t="s">
        <v>21</v>
      </c>
      <c r="B246" s="95" t="s">
        <v>22</v>
      </c>
      <c r="C246" s="96" t="s">
        <v>855</v>
      </c>
      <c r="D246" s="97" t="s">
        <v>24</v>
      </c>
      <c r="E246" s="95" t="s">
        <v>25</v>
      </c>
      <c r="F246" s="96" t="s">
        <v>856</v>
      </c>
      <c r="G246" s="98" t="s">
        <v>27</v>
      </c>
      <c r="H246" s="94" t="s">
        <v>164</v>
      </c>
      <c r="I246" s="96" t="s">
        <v>573</v>
      </c>
      <c r="J246" s="102">
        <v>178.5</v>
      </c>
      <c r="K246" s="94" t="s">
        <v>30</v>
      </c>
      <c r="L246" s="103" t="s">
        <v>172</v>
      </c>
      <c r="M246" s="96" t="s">
        <v>173</v>
      </c>
      <c r="N246" s="94" t="s">
        <v>32</v>
      </c>
      <c r="O246" s="96" t="s">
        <v>174</v>
      </c>
    </row>
    <row r="247" s="38" customFormat="1" ht="54" customHeight="1" spans="1:15">
      <c r="A247" s="94" t="s">
        <v>21</v>
      </c>
      <c r="B247" s="95" t="s">
        <v>22</v>
      </c>
      <c r="C247" s="96" t="s">
        <v>857</v>
      </c>
      <c r="D247" s="97" t="s">
        <v>24</v>
      </c>
      <c r="E247" s="95" t="s">
        <v>25</v>
      </c>
      <c r="F247" s="96" t="s">
        <v>856</v>
      </c>
      <c r="G247" s="98" t="s">
        <v>27</v>
      </c>
      <c r="H247" s="94" t="s">
        <v>164</v>
      </c>
      <c r="I247" s="96" t="s">
        <v>573</v>
      </c>
      <c r="J247" s="102">
        <v>178.5</v>
      </c>
      <c r="K247" s="94" t="s">
        <v>30</v>
      </c>
      <c r="L247" s="103" t="s">
        <v>172</v>
      </c>
      <c r="M247" s="96" t="s">
        <v>173</v>
      </c>
      <c r="N247" s="94" t="s">
        <v>32</v>
      </c>
      <c r="O247" s="96" t="s">
        <v>174</v>
      </c>
    </row>
    <row r="248" s="38" customFormat="1" ht="54" customHeight="1" spans="1:15">
      <c r="A248" s="94" t="s">
        <v>21</v>
      </c>
      <c r="B248" s="95" t="s">
        <v>22</v>
      </c>
      <c r="C248" s="96" t="s">
        <v>858</v>
      </c>
      <c r="D248" s="97" t="s">
        <v>24</v>
      </c>
      <c r="E248" s="95" t="s">
        <v>25</v>
      </c>
      <c r="F248" s="96" t="s">
        <v>856</v>
      </c>
      <c r="G248" s="98" t="s">
        <v>27</v>
      </c>
      <c r="H248" s="94" t="s">
        <v>164</v>
      </c>
      <c r="I248" s="96" t="s">
        <v>573</v>
      </c>
      <c r="J248" s="102">
        <v>178.5</v>
      </c>
      <c r="K248" s="94" t="s">
        <v>30</v>
      </c>
      <c r="L248" s="103" t="s">
        <v>172</v>
      </c>
      <c r="M248" s="96" t="s">
        <v>173</v>
      </c>
      <c r="N248" s="94" t="s">
        <v>32</v>
      </c>
      <c r="O248" s="96" t="s">
        <v>174</v>
      </c>
    </row>
    <row r="249" s="38" customFormat="1" ht="54" customHeight="1" spans="1:15">
      <c r="A249" s="94" t="s">
        <v>21</v>
      </c>
      <c r="B249" s="95" t="s">
        <v>22</v>
      </c>
      <c r="C249" s="96" t="s">
        <v>859</v>
      </c>
      <c r="D249" s="97" t="s">
        <v>24</v>
      </c>
      <c r="E249" s="95" t="s">
        <v>25</v>
      </c>
      <c r="F249" s="96" t="s">
        <v>856</v>
      </c>
      <c r="G249" s="98" t="s">
        <v>27</v>
      </c>
      <c r="H249" s="94" t="s">
        <v>164</v>
      </c>
      <c r="I249" s="96" t="s">
        <v>860</v>
      </c>
      <c r="J249" s="102">
        <v>238</v>
      </c>
      <c r="K249" s="94" t="s">
        <v>30</v>
      </c>
      <c r="L249" s="103" t="s">
        <v>172</v>
      </c>
      <c r="M249" s="96" t="s">
        <v>173</v>
      </c>
      <c r="N249" s="94" t="s">
        <v>32</v>
      </c>
      <c r="O249" s="96" t="s">
        <v>174</v>
      </c>
    </row>
    <row r="250" s="38" customFormat="1" ht="54" customHeight="1" spans="1:15">
      <c r="A250" s="94" t="s">
        <v>21</v>
      </c>
      <c r="B250" s="95" t="s">
        <v>22</v>
      </c>
      <c r="C250" s="96" t="s">
        <v>861</v>
      </c>
      <c r="D250" s="97" t="s">
        <v>24</v>
      </c>
      <c r="E250" s="95" t="s">
        <v>25</v>
      </c>
      <c r="F250" s="96" t="s">
        <v>856</v>
      </c>
      <c r="G250" s="98" t="s">
        <v>27</v>
      </c>
      <c r="H250" s="94" t="s">
        <v>164</v>
      </c>
      <c r="I250" s="96" t="s">
        <v>188</v>
      </c>
      <c r="J250" s="102">
        <v>59.5</v>
      </c>
      <c r="K250" s="94" t="s">
        <v>30</v>
      </c>
      <c r="L250" s="103" t="s">
        <v>172</v>
      </c>
      <c r="M250" s="96" t="s">
        <v>173</v>
      </c>
      <c r="N250" s="94" t="s">
        <v>32</v>
      </c>
      <c r="O250" s="96" t="s">
        <v>174</v>
      </c>
    </row>
    <row r="251" s="38" customFormat="1" ht="54" customHeight="1" spans="1:15">
      <c r="A251" s="94" t="s">
        <v>21</v>
      </c>
      <c r="B251" s="95" t="s">
        <v>22</v>
      </c>
      <c r="C251" s="96" t="s">
        <v>862</v>
      </c>
      <c r="D251" s="97" t="s">
        <v>24</v>
      </c>
      <c r="E251" s="95" t="s">
        <v>25</v>
      </c>
      <c r="F251" s="96" t="s">
        <v>856</v>
      </c>
      <c r="G251" s="98" t="s">
        <v>27</v>
      </c>
      <c r="H251" s="94" t="s">
        <v>164</v>
      </c>
      <c r="I251" s="96" t="s">
        <v>225</v>
      </c>
      <c r="J251" s="102">
        <v>119</v>
      </c>
      <c r="K251" s="94" t="s">
        <v>30</v>
      </c>
      <c r="L251" s="103" t="s">
        <v>172</v>
      </c>
      <c r="M251" s="96" t="s">
        <v>173</v>
      </c>
      <c r="N251" s="94" t="s">
        <v>32</v>
      </c>
      <c r="O251" s="96" t="s">
        <v>174</v>
      </c>
    </row>
    <row r="252" s="38" customFormat="1" ht="54" customHeight="1" spans="1:15">
      <c r="A252" s="94" t="s">
        <v>21</v>
      </c>
      <c r="B252" s="95" t="s">
        <v>22</v>
      </c>
      <c r="C252" s="96" t="s">
        <v>863</v>
      </c>
      <c r="D252" s="97" t="s">
        <v>24</v>
      </c>
      <c r="E252" s="95" t="s">
        <v>25</v>
      </c>
      <c r="F252" s="96" t="s">
        <v>852</v>
      </c>
      <c r="G252" s="98" t="s">
        <v>27</v>
      </c>
      <c r="H252" s="94" t="s">
        <v>164</v>
      </c>
      <c r="I252" s="96" t="s">
        <v>188</v>
      </c>
      <c r="J252" s="102">
        <v>59.5</v>
      </c>
      <c r="K252" s="94" t="s">
        <v>30</v>
      </c>
      <c r="L252" s="103" t="s">
        <v>852</v>
      </c>
      <c r="M252" s="96" t="s">
        <v>853</v>
      </c>
      <c r="N252" s="94" t="s">
        <v>32</v>
      </c>
      <c r="O252" s="96" t="s">
        <v>854</v>
      </c>
    </row>
    <row r="253" s="38" customFormat="1" ht="54" customHeight="1" spans="1:15">
      <c r="A253" s="94" t="s">
        <v>21</v>
      </c>
      <c r="B253" s="95" t="s">
        <v>22</v>
      </c>
      <c r="C253" s="96" t="s">
        <v>864</v>
      </c>
      <c r="D253" s="97" t="s">
        <v>24</v>
      </c>
      <c r="E253" s="95" t="s">
        <v>25</v>
      </c>
      <c r="F253" s="96" t="s">
        <v>856</v>
      </c>
      <c r="G253" s="98" t="s">
        <v>27</v>
      </c>
      <c r="H253" s="94" t="s">
        <v>164</v>
      </c>
      <c r="I253" s="96" t="s">
        <v>225</v>
      </c>
      <c r="J253" s="102">
        <v>119</v>
      </c>
      <c r="K253" s="94" t="s">
        <v>30</v>
      </c>
      <c r="L253" s="103" t="s">
        <v>172</v>
      </c>
      <c r="M253" s="96" t="s">
        <v>173</v>
      </c>
      <c r="N253" s="94" t="s">
        <v>32</v>
      </c>
      <c r="O253" s="96" t="s">
        <v>174</v>
      </c>
    </row>
    <row r="254" s="38" customFormat="1" ht="54" customHeight="1" spans="1:15">
      <c r="A254" s="94" t="s">
        <v>21</v>
      </c>
      <c r="B254" s="95" t="s">
        <v>22</v>
      </c>
      <c r="C254" s="96" t="s">
        <v>865</v>
      </c>
      <c r="D254" s="97" t="s">
        <v>24</v>
      </c>
      <c r="E254" s="95" t="s">
        <v>25</v>
      </c>
      <c r="F254" s="96" t="s">
        <v>856</v>
      </c>
      <c r="G254" s="98" t="s">
        <v>27</v>
      </c>
      <c r="H254" s="94" t="s">
        <v>164</v>
      </c>
      <c r="I254" s="96" t="s">
        <v>225</v>
      </c>
      <c r="J254" s="102">
        <v>119</v>
      </c>
      <c r="K254" s="94" t="s">
        <v>30</v>
      </c>
      <c r="L254" s="103" t="s">
        <v>172</v>
      </c>
      <c r="M254" s="96" t="s">
        <v>173</v>
      </c>
      <c r="N254" s="94" t="s">
        <v>32</v>
      </c>
      <c r="O254" s="96" t="s">
        <v>174</v>
      </c>
    </row>
    <row r="255" s="38" customFormat="1" ht="54" customHeight="1" spans="1:15">
      <c r="A255" s="94" t="s">
        <v>21</v>
      </c>
      <c r="B255" s="95" t="s">
        <v>22</v>
      </c>
      <c r="C255" s="96" t="s">
        <v>866</v>
      </c>
      <c r="D255" s="97" t="s">
        <v>24</v>
      </c>
      <c r="E255" s="95" t="s">
        <v>25</v>
      </c>
      <c r="F255" s="96" t="s">
        <v>856</v>
      </c>
      <c r="G255" s="98" t="s">
        <v>27</v>
      </c>
      <c r="H255" s="94" t="s">
        <v>164</v>
      </c>
      <c r="I255" s="96" t="s">
        <v>573</v>
      </c>
      <c r="J255" s="102">
        <v>178.5</v>
      </c>
      <c r="K255" s="94" t="s">
        <v>30</v>
      </c>
      <c r="L255" s="103" t="s">
        <v>172</v>
      </c>
      <c r="M255" s="96" t="s">
        <v>173</v>
      </c>
      <c r="N255" s="94" t="s">
        <v>32</v>
      </c>
      <c r="O255" s="96" t="s">
        <v>174</v>
      </c>
    </row>
    <row r="256" s="38" customFormat="1" ht="54" customHeight="1" spans="1:15">
      <c r="A256" s="94" t="s">
        <v>21</v>
      </c>
      <c r="B256" s="95" t="s">
        <v>22</v>
      </c>
      <c r="C256" s="96" t="s">
        <v>867</v>
      </c>
      <c r="D256" s="97" t="s">
        <v>24</v>
      </c>
      <c r="E256" s="95" t="s">
        <v>25</v>
      </c>
      <c r="F256" s="96" t="s">
        <v>868</v>
      </c>
      <c r="G256" s="98" t="s">
        <v>27</v>
      </c>
      <c r="H256" s="94" t="s">
        <v>164</v>
      </c>
      <c r="I256" s="96" t="s">
        <v>205</v>
      </c>
      <c r="J256" s="102">
        <v>47.6</v>
      </c>
      <c r="K256" s="94" t="s">
        <v>30</v>
      </c>
      <c r="L256" s="103" t="s">
        <v>869</v>
      </c>
      <c r="M256" s="96" t="s">
        <v>870</v>
      </c>
      <c r="N256" s="94" t="s">
        <v>32</v>
      </c>
      <c r="O256" s="96" t="s">
        <v>871</v>
      </c>
    </row>
    <row r="257" s="38" customFormat="1" ht="54" customHeight="1" spans="1:15">
      <c r="A257" s="94" t="s">
        <v>21</v>
      </c>
      <c r="B257" s="95" t="s">
        <v>22</v>
      </c>
      <c r="C257" s="96" t="s">
        <v>872</v>
      </c>
      <c r="D257" s="97" t="s">
        <v>24</v>
      </c>
      <c r="E257" s="95" t="s">
        <v>25</v>
      </c>
      <c r="F257" s="96" t="s">
        <v>873</v>
      </c>
      <c r="G257" s="98" t="s">
        <v>27</v>
      </c>
      <c r="H257" s="94" t="s">
        <v>164</v>
      </c>
      <c r="I257" s="96" t="s">
        <v>227</v>
      </c>
      <c r="J257" s="102">
        <v>154.7</v>
      </c>
      <c r="K257" s="94" t="s">
        <v>30</v>
      </c>
      <c r="L257" s="103" t="s">
        <v>874</v>
      </c>
      <c r="M257" s="96" t="s">
        <v>875</v>
      </c>
      <c r="N257" s="94" t="s">
        <v>32</v>
      </c>
      <c r="O257" s="96" t="s">
        <v>876</v>
      </c>
    </row>
    <row r="258" s="38" customFormat="1" ht="54" customHeight="1" spans="1:15">
      <c r="A258" s="94" t="s">
        <v>21</v>
      </c>
      <c r="B258" s="95" t="s">
        <v>22</v>
      </c>
      <c r="C258" s="96" t="s">
        <v>877</v>
      </c>
      <c r="D258" s="97" t="s">
        <v>24</v>
      </c>
      <c r="E258" s="95" t="s">
        <v>25</v>
      </c>
      <c r="F258" s="96" t="s">
        <v>873</v>
      </c>
      <c r="G258" s="98" t="s">
        <v>27</v>
      </c>
      <c r="H258" s="94" t="s">
        <v>164</v>
      </c>
      <c r="I258" s="96" t="s">
        <v>581</v>
      </c>
      <c r="J258" s="102">
        <v>95.2</v>
      </c>
      <c r="K258" s="94" t="s">
        <v>30</v>
      </c>
      <c r="L258" s="103" t="s">
        <v>874</v>
      </c>
      <c r="M258" s="96" t="s">
        <v>875</v>
      </c>
      <c r="N258" s="94" t="s">
        <v>32</v>
      </c>
      <c r="O258" s="96" t="s">
        <v>876</v>
      </c>
    </row>
    <row r="259" s="38" customFormat="1" ht="54" customHeight="1" spans="1:15">
      <c r="A259" s="94" t="s">
        <v>21</v>
      </c>
      <c r="B259" s="95" t="s">
        <v>22</v>
      </c>
      <c r="C259" s="96" t="s">
        <v>878</v>
      </c>
      <c r="D259" s="97" t="s">
        <v>24</v>
      </c>
      <c r="E259" s="95" t="s">
        <v>25</v>
      </c>
      <c r="F259" s="96" t="s">
        <v>879</v>
      </c>
      <c r="G259" s="98" t="s">
        <v>27</v>
      </c>
      <c r="H259" s="94" t="s">
        <v>164</v>
      </c>
      <c r="I259" s="96" t="s">
        <v>227</v>
      </c>
      <c r="J259" s="102">
        <v>154.7</v>
      </c>
      <c r="K259" s="94" t="s">
        <v>30</v>
      </c>
      <c r="L259" s="103" t="s">
        <v>879</v>
      </c>
      <c r="M259" s="96" t="s">
        <v>880</v>
      </c>
      <c r="N259" s="94" t="s">
        <v>32</v>
      </c>
      <c r="O259" s="96" t="s">
        <v>881</v>
      </c>
    </row>
    <row r="260" s="38" customFormat="1" ht="54" customHeight="1" spans="1:15">
      <c r="A260" s="94" t="s">
        <v>21</v>
      </c>
      <c r="B260" s="95" t="s">
        <v>22</v>
      </c>
      <c r="C260" s="96" t="s">
        <v>882</v>
      </c>
      <c r="D260" s="97" t="s">
        <v>24</v>
      </c>
      <c r="E260" s="95" t="s">
        <v>25</v>
      </c>
      <c r="F260" s="96" t="s">
        <v>883</v>
      </c>
      <c r="G260" s="98" t="s">
        <v>27</v>
      </c>
      <c r="H260" s="94" t="s">
        <v>164</v>
      </c>
      <c r="I260" s="96" t="s">
        <v>884</v>
      </c>
      <c r="J260" s="102">
        <v>249.9</v>
      </c>
      <c r="K260" s="94" t="s">
        <v>30</v>
      </c>
      <c r="L260" s="103" t="s">
        <v>279</v>
      </c>
      <c r="M260" s="96" t="s">
        <v>885</v>
      </c>
      <c r="N260" s="94" t="s">
        <v>32</v>
      </c>
      <c r="O260" s="96" t="s">
        <v>886</v>
      </c>
    </row>
    <row r="261" s="38" customFormat="1" ht="54" customHeight="1" spans="1:15">
      <c r="A261" s="94" t="s">
        <v>21</v>
      </c>
      <c r="B261" s="95" t="s">
        <v>22</v>
      </c>
      <c r="C261" s="96" t="s">
        <v>887</v>
      </c>
      <c r="D261" s="97" t="s">
        <v>24</v>
      </c>
      <c r="E261" s="95" t="s">
        <v>25</v>
      </c>
      <c r="F261" s="96" t="s">
        <v>888</v>
      </c>
      <c r="G261" s="98" t="s">
        <v>27</v>
      </c>
      <c r="H261" s="94" t="s">
        <v>164</v>
      </c>
      <c r="I261" s="96" t="s">
        <v>199</v>
      </c>
      <c r="J261" s="102">
        <v>83.3</v>
      </c>
      <c r="K261" s="94" t="s">
        <v>30</v>
      </c>
      <c r="L261" s="103" t="s">
        <v>288</v>
      </c>
      <c r="M261" s="96" t="s">
        <v>889</v>
      </c>
      <c r="N261" s="94" t="s">
        <v>32</v>
      </c>
      <c r="O261" s="96" t="s">
        <v>890</v>
      </c>
    </row>
    <row r="262" s="38" customFormat="1" ht="54" customHeight="1" spans="1:15">
      <c r="A262" s="94" t="s">
        <v>21</v>
      </c>
      <c r="B262" s="95" t="s">
        <v>22</v>
      </c>
      <c r="C262" s="96" t="s">
        <v>891</v>
      </c>
      <c r="D262" s="97" t="s">
        <v>24</v>
      </c>
      <c r="E262" s="95" t="s">
        <v>25</v>
      </c>
      <c r="F262" s="96" t="s">
        <v>892</v>
      </c>
      <c r="G262" s="98" t="s">
        <v>27</v>
      </c>
      <c r="H262" s="94" t="s">
        <v>164</v>
      </c>
      <c r="I262" s="96" t="s">
        <v>210</v>
      </c>
      <c r="J262" s="102">
        <v>142.8</v>
      </c>
      <c r="K262" s="94" t="s">
        <v>30</v>
      </c>
      <c r="L262" s="103" t="s">
        <v>365</v>
      </c>
      <c r="M262" s="96" t="s">
        <v>893</v>
      </c>
      <c r="N262" s="94" t="s">
        <v>32</v>
      </c>
      <c r="O262" s="96" t="s">
        <v>894</v>
      </c>
    </row>
    <row r="263" s="38" customFormat="1" ht="54" customHeight="1" spans="1:15">
      <c r="A263" s="94" t="s">
        <v>21</v>
      </c>
      <c r="B263" s="95" t="s">
        <v>22</v>
      </c>
      <c r="C263" s="96" t="s">
        <v>895</v>
      </c>
      <c r="D263" s="97" t="s">
        <v>24</v>
      </c>
      <c r="E263" s="95" t="s">
        <v>25</v>
      </c>
      <c r="F263" s="96" t="s">
        <v>879</v>
      </c>
      <c r="G263" s="98" t="s">
        <v>27</v>
      </c>
      <c r="H263" s="94" t="s">
        <v>164</v>
      </c>
      <c r="I263" s="96" t="s">
        <v>884</v>
      </c>
      <c r="J263" s="102">
        <v>249.9</v>
      </c>
      <c r="K263" s="94" t="s">
        <v>30</v>
      </c>
      <c r="L263" s="103" t="s">
        <v>879</v>
      </c>
      <c r="M263" s="96" t="s">
        <v>880</v>
      </c>
      <c r="N263" s="94" t="s">
        <v>32</v>
      </c>
      <c r="O263" s="96" t="s">
        <v>881</v>
      </c>
    </row>
    <row r="264" s="38" customFormat="1" ht="54" customHeight="1" spans="1:15">
      <c r="A264" s="94" t="s">
        <v>21</v>
      </c>
      <c r="B264" s="95" t="s">
        <v>22</v>
      </c>
      <c r="C264" s="96" t="s">
        <v>896</v>
      </c>
      <c r="D264" s="97" t="s">
        <v>24</v>
      </c>
      <c r="E264" s="95" t="s">
        <v>25</v>
      </c>
      <c r="F264" s="96" t="s">
        <v>879</v>
      </c>
      <c r="G264" s="98" t="s">
        <v>27</v>
      </c>
      <c r="H264" s="94" t="s">
        <v>164</v>
      </c>
      <c r="I264" s="96" t="s">
        <v>205</v>
      </c>
      <c r="J264" s="102">
        <v>47.6</v>
      </c>
      <c r="K264" s="94" t="s">
        <v>30</v>
      </c>
      <c r="L264" s="103" t="s">
        <v>879</v>
      </c>
      <c r="M264" s="96" t="s">
        <v>880</v>
      </c>
      <c r="N264" s="94" t="s">
        <v>32</v>
      </c>
      <c r="O264" s="96" t="s">
        <v>881</v>
      </c>
    </row>
    <row r="265" s="38" customFormat="1" ht="54" customHeight="1" spans="1:15">
      <c r="A265" s="94" t="s">
        <v>21</v>
      </c>
      <c r="B265" s="95" t="s">
        <v>22</v>
      </c>
      <c r="C265" s="96" t="s">
        <v>897</v>
      </c>
      <c r="D265" s="97" t="s">
        <v>24</v>
      </c>
      <c r="E265" s="95" t="s">
        <v>25</v>
      </c>
      <c r="F265" s="96" t="s">
        <v>879</v>
      </c>
      <c r="G265" s="98" t="s">
        <v>27</v>
      </c>
      <c r="H265" s="94" t="s">
        <v>164</v>
      </c>
      <c r="I265" s="96" t="s">
        <v>199</v>
      </c>
      <c r="J265" s="102">
        <v>83.3</v>
      </c>
      <c r="K265" s="94" t="s">
        <v>30</v>
      </c>
      <c r="L265" s="103" t="s">
        <v>879</v>
      </c>
      <c r="M265" s="96" t="s">
        <v>880</v>
      </c>
      <c r="N265" s="94" t="s">
        <v>32</v>
      </c>
      <c r="O265" s="96" t="s">
        <v>881</v>
      </c>
    </row>
    <row r="266" s="38" customFormat="1" ht="54" customHeight="1" spans="1:15">
      <c r="A266" s="94" t="s">
        <v>21</v>
      </c>
      <c r="B266" s="95" t="s">
        <v>22</v>
      </c>
      <c r="C266" s="96" t="s">
        <v>898</v>
      </c>
      <c r="D266" s="97" t="s">
        <v>24</v>
      </c>
      <c r="E266" s="95" t="s">
        <v>25</v>
      </c>
      <c r="F266" s="96" t="s">
        <v>899</v>
      </c>
      <c r="G266" s="98" t="s">
        <v>27</v>
      </c>
      <c r="H266" s="94" t="s">
        <v>164</v>
      </c>
      <c r="I266" s="96" t="s">
        <v>199</v>
      </c>
      <c r="J266" s="102">
        <v>83.3</v>
      </c>
      <c r="K266" s="94" t="s">
        <v>30</v>
      </c>
      <c r="L266" s="103" t="s">
        <v>899</v>
      </c>
      <c r="M266" s="96" t="s">
        <v>900</v>
      </c>
      <c r="N266" s="94" t="s">
        <v>32</v>
      </c>
      <c r="O266" s="96" t="s">
        <v>901</v>
      </c>
    </row>
    <row r="267" s="38" customFormat="1" ht="54" customHeight="1" spans="1:15">
      <c r="A267" s="94" t="s">
        <v>21</v>
      </c>
      <c r="B267" s="95" t="s">
        <v>22</v>
      </c>
      <c r="C267" s="96" t="s">
        <v>902</v>
      </c>
      <c r="D267" s="97" t="s">
        <v>24</v>
      </c>
      <c r="E267" s="95" t="s">
        <v>25</v>
      </c>
      <c r="F267" s="96" t="s">
        <v>903</v>
      </c>
      <c r="G267" s="98" t="s">
        <v>27</v>
      </c>
      <c r="H267" s="94" t="s">
        <v>164</v>
      </c>
      <c r="I267" s="96" t="s">
        <v>190</v>
      </c>
      <c r="J267" s="102">
        <v>35.7</v>
      </c>
      <c r="K267" s="94" t="s">
        <v>30</v>
      </c>
      <c r="L267" s="103" t="s">
        <v>904</v>
      </c>
      <c r="M267" s="96" t="s">
        <v>905</v>
      </c>
      <c r="N267" s="94" t="s">
        <v>32</v>
      </c>
      <c r="O267" s="96" t="s">
        <v>906</v>
      </c>
    </row>
    <row r="268" s="38" customFormat="1" ht="54" customHeight="1" spans="1:15">
      <c r="A268" s="94" t="s">
        <v>21</v>
      </c>
      <c r="B268" s="95" t="s">
        <v>22</v>
      </c>
      <c r="C268" s="96" t="s">
        <v>907</v>
      </c>
      <c r="D268" s="97" t="s">
        <v>24</v>
      </c>
      <c r="E268" s="95" t="s">
        <v>25</v>
      </c>
      <c r="F268" s="96" t="s">
        <v>903</v>
      </c>
      <c r="G268" s="98" t="s">
        <v>27</v>
      </c>
      <c r="H268" s="94" t="s">
        <v>164</v>
      </c>
      <c r="I268" s="96" t="s">
        <v>748</v>
      </c>
      <c r="J268" s="102">
        <v>214.2</v>
      </c>
      <c r="K268" s="94" t="s">
        <v>30</v>
      </c>
      <c r="L268" s="103" t="s">
        <v>904</v>
      </c>
      <c r="M268" s="96" t="s">
        <v>905</v>
      </c>
      <c r="N268" s="94" t="s">
        <v>32</v>
      </c>
      <c r="O268" s="96" t="s">
        <v>906</v>
      </c>
    </row>
    <row r="269" s="38" customFormat="1" ht="54" customHeight="1" spans="1:15">
      <c r="A269" s="94" t="s">
        <v>21</v>
      </c>
      <c r="B269" s="95" t="s">
        <v>22</v>
      </c>
      <c r="C269" s="96" t="s">
        <v>908</v>
      </c>
      <c r="D269" s="97" t="s">
        <v>24</v>
      </c>
      <c r="E269" s="95" t="s">
        <v>25</v>
      </c>
      <c r="F269" s="96" t="s">
        <v>892</v>
      </c>
      <c r="G269" s="98" t="s">
        <v>27</v>
      </c>
      <c r="H269" s="94" t="s">
        <v>164</v>
      </c>
      <c r="I269" s="96" t="s">
        <v>188</v>
      </c>
      <c r="J269" s="102">
        <v>59.5</v>
      </c>
      <c r="K269" s="94" t="s">
        <v>30</v>
      </c>
      <c r="L269" s="103" t="s">
        <v>365</v>
      </c>
      <c r="M269" s="96" t="s">
        <v>893</v>
      </c>
      <c r="N269" s="94" t="s">
        <v>32</v>
      </c>
      <c r="O269" s="96" t="s">
        <v>894</v>
      </c>
    </row>
    <row r="270" s="38" customFormat="1" ht="54" customHeight="1" spans="1:15">
      <c r="A270" s="94" t="s">
        <v>21</v>
      </c>
      <c r="B270" s="95" t="s">
        <v>22</v>
      </c>
      <c r="C270" s="96" t="s">
        <v>909</v>
      </c>
      <c r="D270" s="97" t="s">
        <v>24</v>
      </c>
      <c r="E270" s="95" t="s">
        <v>25</v>
      </c>
      <c r="F270" s="96" t="s">
        <v>892</v>
      </c>
      <c r="G270" s="98" t="s">
        <v>27</v>
      </c>
      <c r="H270" s="94" t="s">
        <v>164</v>
      </c>
      <c r="I270" s="96" t="s">
        <v>227</v>
      </c>
      <c r="J270" s="102">
        <v>154.7</v>
      </c>
      <c r="K270" s="94" t="s">
        <v>30</v>
      </c>
      <c r="L270" s="103" t="s">
        <v>365</v>
      </c>
      <c r="M270" s="96" t="s">
        <v>893</v>
      </c>
      <c r="N270" s="94" t="s">
        <v>32</v>
      </c>
      <c r="O270" s="96" t="s">
        <v>894</v>
      </c>
    </row>
    <row r="271" s="38" customFormat="1" ht="54" customHeight="1" spans="1:15">
      <c r="A271" s="94" t="s">
        <v>21</v>
      </c>
      <c r="B271" s="95" t="s">
        <v>22</v>
      </c>
      <c r="C271" s="96" t="s">
        <v>910</v>
      </c>
      <c r="D271" s="97" t="s">
        <v>24</v>
      </c>
      <c r="E271" s="95" t="s">
        <v>25</v>
      </c>
      <c r="F271" s="96" t="s">
        <v>911</v>
      </c>
      <c r="G271" s="98" t="s">
        <v>27</v>
      </c>
      <c r="H271" s="94" t="s">
        <v>164</v>
      </c>
      <c r="I271" s="96" t="s">
        <v>199</v>
      </c>
      <c r="J271" s="102">
        <v>83.3</v>
      </c>
      <c r="K271" s="94" t="s">
        <v>30</v>
      </c>
      <c r="L271" s="103" t="s">
        <v>614</v>
      </c>
      <c r="M271" s="96" t="s">
        <v>912</v>
      </c>
      <c r="N271" s="94" t="s">
        <v>32</v>
      </c>
      <c r="O271" s="96" t="s">
        <v>913</v>
      </c>
    </row>
    <row r="272" s="38" customFormat="1" ht="54" customHeight="1" spans="1:15">
      <c r="A272" s="94" t="s">
        <v>21</v>
      </c>
      <c r="B272" s="95" t="s">
        <v>22</v>
      </c>
      <c r="C272" s="96" t="s">
        <v>914</v>
      </c>
      <c r="D272" s="97" t="s">
        <v>24</v>
      </c>
      <c r="E272" s="95" t="s">
        <v>25</v>
      </c>
      <c r="F272" s="96" t="s">
        <v>873</v>
      </c>
      <c r="G272" s="98" t="s">
        <v>27</v>
      </c>
      <c r="H272" s="94" t="s">
        <v>164</v>
      </c>
      <c r="I272" s="96" t="s">
        <v>199</v>
      </c>
      <c r="J272" s="102">
        <v>83.3</v>
      </c>
      <c r="K272" s="94" t="s">
        <v>30</v>
      </c>
      <c r="L272" s="103" t="s">
        <v>874</v>
      </c>
      <c r="M272" s="96" t="s">
        <v>875</v>
      </c>
      <c r="N272" s="94" t="s">
        <v>32</v>
      </c>
      <c r="O272" s="96" t="s">
        <v>876</v>
      </c>
    </row>
    <row r="273" s="38" customFormat="1" ht="54" customHeight="1" spans="1:15">
      <c r="A273" s="94" t="s">
        <v>21</v>
      </c>
      <c r="B273" s="95" t="s">
        <v>22</v>
      </c>
      <c r="C273" s="96" t="s">
        <v>915</v>
      </c>
      <c r="D273" s="97" t="s">
        <v>24</v>
      </c>
      <c r="E273" s="95" t="s">
        <v>25</v>
      </c>
      <c r="F273" s="96" t="s">
        <v>868</v>
      </c>
      <c r="G273" s="98" t="s">
        <v>27</v>
      </c>
      <c r="H273" s="94" t="s">
        <v>164</v>
      </c>
      <c r="I273" s="96" t="s">
        <v>625</v>
      </c>
      <c r="J273" s="102">
        <v>23.8</v>
      </c>
      <c r="K273" s="94" t="s">
        <v>30</v>
      </c>
      <c r="L273" s="103" t="s">
        <v>869</v>
      </c>
      <c r="M273" s="96" t="s">
        <v>870</v>
      </c>
      <c r="N273" s="94" t="s">
        <v>32</v>
      </c>
      <c r="O273" s="96" t="s">
        <v>871</v>
      </c>
    </row>
    <row r="274" s="38" customFormat="1" ht="54" customHeight="1" spans="1:15">
      <c r="A274" s="94" t="s">
        <v>21</v>
      </c>
      <c r="B274" s="95" t="s">
        <v>22</v>
      </c>
      <c r="C274" s="96" t="s">
        <v>916</v>
      </c>
      <c r="D274" s="97" t="s">
        <v>24</v>
      </c>
      <c r="E274" s="95" t="s">
        <v>25</v>
      </c>
      <c r="F274" s="96" t="s">
        <v>868</v>
      </c>
      <c r="G274" s="98" t="s">
        <v>27</v>
      </c>
      <c r="H274" s="94" t="s">
        <v>164</v>
      </c>
      <c r="I274" s="96" t="s">
        <v>188</v>
      </c>
      <c r="J274" s="102">
        <v>59.5</v>
      </c>
      <c r="K274" s="94" t="s">
        <v>30</v>
      </c>
      <c r="L274" s="103" t="s">
        <v>869</v>
      </c>
      <c r="M274" s="96" t="s">
        <v>870</v>
      </c>
      <c r="N274" s="94" t="s">
        <v>32</v>
      </c>
      <c r="O274" s="96" t="s">
        <v>871</v>
      </c>
    </row>
    <row r="275" s="38" customFormat="1" ht="54" customHeight="1" spans="1:15">
      <c r="A275" s="94" t="s">
        <v>21</v>
      </c>
      <c r="B275" s="95" t="s">
        <v>22</v>
      </c>
      <c r="C275" s="96" t="s">
        <v>917</v>
      </c>
      <c r="D275" s="97" t="s">
        <v>24</v>
      </c>
      <c r="E275" s="95" t="s">
        <v>25</v>
      </c>
      <c r="F275" s="96" t="s">
        <v>918</v>
      </c>
      <c r="G275" s="98" t="s">
        <v>27</v>
      </c>
      <c r="H275" s="94" t="s">
        <v>164</v>
      </c>
      <c r="I275" s="96" t="s">
        <v>188</v>
      </c>
      <c r="J275" s="102">
        <v>59.5</v>
      </c>
      <c r="K275" s="94" t="s">
        <v>30</v>
      </c>
      <c r="L275" s="103" t="s">
        <v>918</v>
      </c>
      <c r="M275" s="96" t="s">
        <v>919</v>
      </c>
      <c r="N275" s="94" t="s">
        <v>32</v>
      </c>
      <c r="O275" s="96" t="s">
        <v>920</v>
      </c>
    </row>
    <row r="276" s="38" customFormat="1" ht="54" customHeight="1" spans="1:15">
      <c r="A276" s="94" t="s">
        <v>21</v>
      </c>
      <c r="B276" s="95" t="s">
        <v>22</v>
      </c>
      <c r="C276" s="96" t="s">
        <v>921</v>
      </c>
      <c r="D276" s="97" t="s">
        <v>24</v>
      </c>
      <c r="E276" s="95" t="s">
        <v>25</v>
      </c>
      <c r="F276" s="96" t="s">
        <v>918</v>
      </c>
      <c r="G276" s="98" t="s">
        <v>27</v>
      </c>
      <c r="H276" s="94" t="s">
        <v>164</v>
      </c>
      <c r="I276" s="96" t="s">
        <v>199</v>
      </c>
      <c r="J276" s="102">
        <v>83.3</v>
      </c>
      <c r="K276" s="94" t="s">
        <v>30</v>
      </c>
      <c r="L276" s="103" t="s">
        <v>918</v>
      </c>
      <c r="M276" s="96" t="s">
        <v>919</v>
      </c>
      <c r="N276" s="94" t="s">
        <v>32</v>
      </c>
      <c r="O276" s="96" t="s">
        <v>920</v>
      </c>
    </row>
    <row r="277" s="38" customFormat="1" ht="54" customHeight="1" spans="1:15">
      <c r="A277" s="94" t="s">
        <v>21</v>
      </c>
      <c r="B277" s="95" t="s">
        <v>22</v>
      </c>
      <c r="C277" s="96" t="s">
        <v>922</v>
      </c>
      <c r="D277" s="97" t="s">
        <v>24</v>
      </c>
      <c r="E277" s="95" t="s">
        <v>25</v>
      </c>
      <c r="F277" s="96" t="s">
        <v>923</v>
      </c>
      <c r="G277" s="98" t="s">
        <v>27</v>
      </c>
      <c r="H277" s="94" t="s">
        <v>164</v>
      </c>
      <c r="I277" s="96" t="s">
        <v>562</v>
      </c>
      <c r="J277" s="102">
        <v>71.4</v>
      </c>
      <c r="K277" s="94" t="s">
        <v>30</v>
      </c>
      <c r="L277" s="103" t="s">
        <v>924</v>
      </c>
      <c r="M277" s="96" t="s">
        <v>925</v>
      </c>
      <c r="N277" s="94" t="s">
        <v>32</v>
      </c>
      <c r="O277" s="96" t="s">
        <v>926</v>
      </c>
    </row>
    <row r="278" s="38" customFormat="1" ht="54" customHeight="1" spans="1:15">
      <c r="A278" s="94" t="s">
        <v>21</v>
      </c>
      <c r="B278" s="95" t="s">
        <v>22</v>
      </c>
      <c r="C278" s="96" t="s">
        <v>927</v>
      </c>
      <c r="D278" s="97" t="s">
        <v>24</v>
      </c>
      <c r="E278" s="95" t="s">
        <v>25</v>
      </c>
      <c r="F278" s="96" t="s">
        <v>928</v>
      </c>
      <c r="G278" s="98" t="s">
        <v>27</v>
      </c>
      <c r="H278" s="94" t="s">
        <v>164</v>
      </c>
      <c r="I278" s="96" t="s">
        <v>188</v>
      </c>
      <c r="J278" s="102">
        <v>59.5</v>
      </c>
      <c r="K278" s="94" t="s">
        <v>30</v>
      </c>
      <c r="L278" s="103" t="s">
        <v>929</v>
      </c>
      <c r="M278" s="96" t="s">
        <v>930</v>
      </c>
      <c r="N278" s="94" t="s">
        <v>32</v>
      </c>
      <c r="O278" s="96" t="s">
        <v>931</v>
      </c>
    </row>
    <row r="279" s="38" customFormat="1" ht="54" customHeight="1" spans="1:15">
      <c r="A279" s="94" t="s">
        <v>21</v>
      </c>
      <c r="B279" s="95" t="s">
        <v>22</v>
      </c>
      <c r="C279" s="96" t="s">
        <v>932</v>
      </c>
      <c r="D279" s="97" t="s">
        <v>24</v>
      </c>
      <c r="E279" s="95" t="s">
        <v>25</v>
      </c>
      <c r="F279" s="96" t="s">
        <v>873</v>
      </c>
      <c r="G279" s="98" t="s">
        <v>27</v>
      </c>
      <c r="H279" s="94" t="s">
        <v>164</v>
      </c>
      <c r="I279" s="96" t="s">
        <v>743</v>
      </c>
      <c r="J279" s="102">
        <v>190.4</v>
      </c>
      <c r="K279" s="94" t="s">
        <v>30</v>
      </c>
      <c r="L279" s="103" t="s">
        <v>874</v>
      </c>
      <c r="M279" s="96" t="s">
        <v>875</v>
      </c>
      <c r="N279" s="94" t="s">
        <v>32</v>
      </c>
      <c r="O279" s="96" t="s">
        <v>876</v>
      </c>
    </row>
    <row r="280" s="38" customFormat="1" ht="54" customHeight="1" spans="1:15">
      <c r="A280" s="94" t="s">
        <v>21</v>
      </c>
      <c r="B280" s="95" t="s">
        <v>22</v>
      </c>
      <c r="C280" s="96" t="s">
        <v>933</v>
      </c>
      <c r="D280" s="97" t="s">
        <v>24</v>
      </c>
      <c r="E280" s="95" t="s">
        <v>25</v>
      </c>
      <c r="F280" s="96" t="s">
        <v>873</v>
      </c>
      <c r="G280" s="98" t="s">
        <v>27</v>
      </c>
      <c r="H280" s="94" t="s">
        <v>164</v>
      </c>
      <c r="I280" s="96" t="s">
        <v>581</v>
      </c>
      <c r="J280" s="102">
        <v>95.2</v>
      </c>
      <c r="K280" s="94" t="s">
        <v>30</v>
      </c>
      <c r="L280" s="103" t="s">
        <v>874</v>
      </c>
      <c r="M280" s="96" t="s">
        <v>875</v>
      </c>
      <c r="N280" s="94" t="s">
        <v>32</v>
      </c>
      <c r="O280" s="96" t="s">
        <v>876</v>
      </c>
    </row>
    <row r="281" s="38" customFormat="1" ht="54" customHeight="1" spans="1:15">
      <c r="A281" s="94" t="s">
        <v>21</v>
      </c>
      <c r="B281" s="95" t="s">
        <v>22</v>
      </c>
      <c r="C281" s="96" t="s">
        <v>934</v>
      </c>
      <c r="D281" s="97" t="s">
        <v>24</v>
      </c>
      <c r="E281" s="95" t="s">
        <v>25</v>
      </c>
      <c r="F281" s="96" t="s">
        <v>879</v>
      </c>
      <c r="G281" s="98" t="s">
        <v>27</v>
      </c>
      <c r="H281" s="94" t="s">
        <v>164</v>
      </c>
      <c r="I281" s="96" t="s">
        <v>227</v>
      </c>
      <c r="J281" s="102">
        <v>154.7</v>
      </c>
      <c r="K281" s="94" t="s">
        <v>30</v>
      </c>
      <c r="L281" s="103" t="s">
        <v>879</v>
      </c>
      <c r="M281" s="96" t="s">
        <v>880</v>
      </c>
      <c r="N281" s="94" t="s">
        <v>32</v>
      </c>
      <c r="O281" s="96" t="s">
        <v>881</v>
      </c>
    </row>
    <row r="282" s="38" customFormat="1" ht="54" customHeight="1" spans="1:15">
      <c r="A282" s="94" t="s">
        <v>21</v>
      </c>
      <c r="B282" s="95" t="s">
        <v>22</v>
      </c>
      <c r="C282" s="96" t="s">
        <v>935</v>
      </c>
      <c r="D282" s="97" t="s">
        <v>24</v>
      </c>
      <c r="E282" s="95" t="s">
        <v>25</v>
      </c>
      <c r="F282" s="96" t="s">
        <v>903</v>
      </c>
      <c r="G282" s="98" t="s">
        <v>27</v>
      </c>
      <c r="H282" s="94" t="s">
        <v>164</v>
      </c>
      <c r="I282" s="96" t="s">
        <v>936</v>
      </c>
      <c r="J282" s="102">
        <v>65.45</v>
      </c>
      <c r="K282" s="94" t="s">
        <v>30</v>
      </c>
      <c r="L282" s="103" t="s">
        <v>924</v>
      </c>
      <c r="M282" s="96" t="s">
        <v>925</v>
      </c>
      <c r="N282" s="94" t="s">
        <v>32</v>
      </c>
      <c r="O282" s="96" t="s">
        <v>926</v>
      </c>
    </row>
    <row r="283" s="38" customFormat="1" ht="54" customHeight="1" spans="1:15">
      <c r="A283" s="94" t="s">
        <v>21</v>
      </c>
      <c r="B283" s="95" t="s">
        <v>22</v>
      </c>
      <c r="C283" s="96" t="s">
        <v>937</v>
      </c>
      <c r="D283" s="97" t="s">
        <v>24</v>
      </c>
      <c r="E283" s="95" t="s">
        <v>25</v>
      </c>
      <c r="F283" s="96" t="s">
        <v>883</v>
      </c>
      <c r="G283" s="98" t="s">
        <v>27</v>
      </c>
      <c r="H283" s="94" t="s">
        <v>164</v>
      </c>
      <c r="I283" s="96" t="s">
        <v>938</v>
      </c>
      <c r="J283" s="102">
        <v>321.3</v>
      </c>
      <c r="K283" s="94" t="s">
        <v>30</v>
      </c>
      <c r="L283" s="103" t="s">
        <v>279</v>
      </c>
      <c r="M283" s="96" t="s">
        <v>885</v>
      </c>
      <c r="N283" s="94" t="s">
        <v>32</v>
      </c>
      <c r="O283" s="96" t="s">
        <v>886</v>
      </c>
    </row>
    <row r="284" s="38" customFormat="1" ht="54" customHeight="1" spans="1:15">
      <c r="A284" s="94" t="s">
        <v>21</v>
      </c>
      <c r="B284" s="95" t="s">
        <v>22</v>
      </c>
      <c r="C284" s="96" t="s">
        <v>939</v>
      </c>
      <c r="D284" s="97" t="s">
        <v>24</v>
      </c>
      <c r="E284" s="95" t="s">
        <v>25</v>
      </c>
      <c r="F284" s="96" t="s">
        <v>940</v>
      </c>
      <c r="G284" s="98" t="s">
        <v>27</v>
      </c>
      <c r="H284" s="94" t="s">
        <v>164</v>
      </c>
      <c r="I284" s="96" t="s">
        <v>941</v>
      </c>
      <c r="J284" s="102">
        <v>114.405</v>
      </c>
      <c r="K284" s="94" t="s">
        <v>30</v>
      </c>
      <c r="L284" s="103" t="s">
        <v>942</v>
      </c>
      <c r="M284" s="96" t="s">
        <v>943</v>
      </c>
      <c r="N284" s="94" t="s">
        <v>32</v>
      </c>
      <c r="O284" s="96" t="s">
        <v>944</v>
      </c>
    </row>
    <row r="285" s="38" customFormat="1" ht="54" customHeight="1" spans="1:15">
      <c r="A285" s="94" t="s">
        <v>21</v>
      </c>
      <c r="B285" s="95" t="s">
        <v>22</v>
      </c>
      <c r="C285" s="96" t="s">
        <v>945</v>
      </c>
      <c r="D285" s="97" t="s">
        <v>24</v>
      </c>
      <c r="E285" s="95" t="s">
        <v>25</v>
      </c>
      <c r="F285" s="96" t="s">
        <v>946</v>
      </c>
      <c r="G285" s="98" t="s">
        <v>27</v>
      </c>
      <c r="H285" s="94" t="s">
        <v>164</v>
      </c>
      <c r="I285" s="96" t="s">
        <v>947</v>
      </c>
      <c r="J285" s="102">
        <v>72.59</v>
      </c>
      <c r="K285" s="94" t="s">
        <v>30</v>
      </c>
      <c r="L285" s="103" t="s">
        <v>693</v>
      </c>
      <c r="M285" s="96" t="s">
        <v>948</v>
      </c>
      <c r="N285" s="94" t="s">
        <v>32</v>
      </c>
      <c r="O285" s="96" t="s">
        <v>949</v>
      </c>
    </row>
    <row r="286" s="38" customFormat="1" ht="54" customHeight="1" spans="1:15">
      <c r="A286" s="94" t="s">
        <v>21</v>
      </c>
      <c r="B286" s="95" t="s">
        <v>22</v>
      </c>
      <c r="C286" s="96" t="s">
        <v>950</v>
      </c>
      <c r="D286" s="97" t="s">
        <v>24</v>
      </c>
      <c r="E286" s="95" t="s">
        <v>25</v>
      </c>
      <c r="F286" s="96" t="s">
        <v>951</v>
      </c>
      <c r="G286" s="98" t="s">
        <v>27</v>
      </c>
      <c r="H286" s="94" t="s">
        <v>164</v>
      </c>
      <c r="I286" s="96" t="s">
        <v>210</v>
      </c>
      <c r="J286" s="102">
        <f>1.2*119</f>
        <v>142.8</v>
      </c>
      <c r="K286" s="94" t="s">
        <v>30</v>
      </c>
      <c r="L286" s="103" t="s">
        <v>952</v>
      </c>
      <c r="M286" s="96" t="s">
        <v>953</v>
      </c>
      <c r="N286" s="94"/>
      <c r="O286" s="96" t="s">
        <v>954</v>
      </c>
    </row>
    <row r="287" s="39" customFormat="1" ht="41.25" customHeight="1" spans="1:15">
      <c r="A287" s="104" t="s">
        <v>955</v>
      </c>
      <c r="B287" s="105"/>
      <c r="C287" s="106"/>
      <c r="D287" s="107"/>
      <c r="E287" s="107"/>
      <c r="F287" s="107"/>
      <c r="G287" s="107"/>
      <c r="H287" s="107"/>
      <c r="I287" s="107"/>
      <c r="J287" s="118">
        <v>2568.072894</v>
      </c>
      <c r="K287" s="107"/>
      <c r="L287" s="107"/>
      <c r="M287" s="110"/>
      <c r="N287" s="107"/>
      <c r="O287" s="110"/>
    </row>
    <row r="288" s="40" customFormat="1" ht="78" customHeight="1" spans="1:15">
      <c r="A288" s="108" t="s">
        <v>21</v>
      </c>
      <c r="B288" s="108" t="s">
        <v>22</v>
      </c>
      <c r="C288" s="109" t="s">
        <v>955</v>
      </c>
      <c r="D288" s="108" t="s">
        <v>24</v>
      </c>
      <c r="E288" s="108" t="s">
        <v>956</v>
      </c>
      <c r="F288" s="109" t="s">
        <v>957</v>
      </c>
      <c r="G288" s="109" t="s">
        <v>27</v>
      </c>
      <c r="H288" s="108" t="s">
        <v>164</v>
      </c>
      <c r="I288" s="109" t="s">
        <v>958</v>
      </c>
      <c r="J288" s="119">
        <v>2568.072894</v>
      </c>
      <c r="K288" s="108" t="s">
        <v>30</v>
      </c>
      <c r="L288" s="109" t="s">
        <v>959</v>
      </c>
      <c r="M288" s="109" t="s">
        <v>960</v>
      </c>
      <c r="N288" s="108" t="s">
        <v>32</v>
      </c>
      <c r="O288" s="109" t="s">
        <v>961</v>
      </c>
    </row>
    <row r="289" s="39" customFormat="1" ht="41.25" customHeight="1" spans="1:15">
      <c r="A289" s="104" t="s">
        <v>962</v>
      </c>
      <c r="B289" s="105"/>
      <c r="C289" s="106"/>
      <c r="D289" s="107"/>
      <c r="E289" s="107"/>
      <c r="F289" s="107"/>
      <c r="G289" s="107"/>
      <c r="H289" s="107"/>
      <c r="I289" s="107"/>
      <c r="J289" s="120">
        <v>1233.9965</v>
      </c>
      <c r="K289" s="107"/>
      <c r="L289" s="107"/>
      <c r="M289" s="110"/>
      <c r="N289" s="107"/>
      <c r="O289" s="110"/>
    </row>
    <row r="290" s="40" customFormat="1" ht="104.25" customHeight="1" spans="1:15">
      <c r="A290" s="108" t="s">
        <v>21</v>
      </c>
      <c r="B290" s="108" t="s">
        <v>22</v>
      </c>
      <c r="C290" s="110" t="s">
        <v>962</v>
      </c>
      <c r="D290" s="108" t="s">
        <v>24</v>
      </c>
      <c r="E290" s="108" t="s">
        <v>956</v>
      </c>
      <c r="F290" s="109" t="s">
        <v>963</v>
      </c>
      <c r="G290" s="109" t="s">
        <v>27</v>
      </c>
      <c r="H290" s="108" t="s">
        <v>164</v>
      </c>
      <c r="I290" s="109" t="s">
        <v>964</v>
      </c>
      <c r="J290" s="121">
        <v>1233.9965</v>
      </c>
      <c r="K290" s="108" t="s">
        <v>30</v>
      </c>
      <c r="L290" s="108" t="s">
        <v>965</v>
      </c>
      <c r="M290" s="109" t="s">
        <v>966</v>
      </c>
      <c r="N290" s="108" t="s">
        <v>32</v>
      </c>
      <c r="O290" s="109" t="s">
        <v>967</v>
      </c>
    </row>
    <row r="291" s="39" customFormat="1" ht="41.25" customHeight="1" spans="1:15">
      <c r="A291" s="104" t="s">
        <v>968</v>
      </c>
      <c r="B291" s="105"/>
      <c r="C291" s="106"/>
      <c r="D291" s="107"/>
      <c r="E291" s="107"/>
      <c r="F291" s="107"/>
      <c r="G291" s="107"/>
      <c r="H291" s="107"/>
      <c r="I291" s="107"/>
      <c r="J291" s="122">
        <f>SUM(J292:J295)</f>
        <v>840.2542</v>
      </c>
      <c r="K291" s="107"/>
      <c r="L291" s="107"/>
      <c r="M291" s="110"/>
      <c r="N291" s="107"/>
      <c r="O291" s="110"/>
    </row>
    <row r="292" s="40" customFormat="1" ht="72" spans="1:15">
      <c r="A292" s="108" t="s">
        <v>21</v>
      </c>
      <c r="B292" s="108" t="s">
        <v>22</v>
      </c>
      <c r="C292" s="109" t="s">
        <v>969</v>
      </c>
      <c r="D292" s="108" t="s">
        <v>24</v>
      </c>
      <c r="E292" s="108" t="s">
        <v>956</v>
      </c>
      <c r="F292" s="110" t="s">
        <v>970</v>
      </c>
      <c r="G292" s="109" t="s">
        <v>27</v>
      </c>
      <c r="H292" s="108" t="s">
        <v>164</v>
      </c>
      <c r="I292" s="110" t="s">
        <v>971</v>
      </c>
      <c r="J292" s="123">
        <v>370.0201</v>
      </c>
      <c r="K292" s="108" t="s">
        <v>30</v>
      </c>
      <c r="L292" s="110" t="s">
        <v>524</v>
      </c>
      <c r="M292" s="110" t="s">
        <v>972</v>
      </c>
      <c r="N292" s="108" t="s">
        <v>32</v>
      </c>
      <c r="O292" s="110" t="s">
        <v>973</v>
      </c>
    </row>
    <row r="293" s="40" customFormat="1" ht="55" customHeight="1" spans="1:15">
      <c r="A293" s="108" t="s">
        <v>21</v>
      </c>
      <c r="B293" s="108" t="s">
        <v>22</v>
      </c>
      <c r="C293" s="109" t="s">
        <v>974</v>
      </c>
      <c r="D293" s="108" t="s">
        <v>24</v>
      </c>
      <c r="E293" s="108" t="s">
        <v>956</v>
      </c>
      <c r="F293" s="110" t="s">
        <v>975</v>
      </c>
      <c r="G293" s="109" t="s">
        <v>27</v>
      </c>
      <c r="H293" s="108" t="s">
        <v>164</v>
      </c>
      <c r="I293" s="110" t="s">
        <v>976</v>
      </c>
      <c r="J293" s="123">
        <v>187.3037</v>
      </c>
      <c r="K293" s="108" t="s">
        <v>30</v>
      </c>
      <c r="L293" s="110" t="s">
        <v>977</v>
      </c>
      <c r="M293" s="110" t="s">
        <v>978</v>
      </c>
      <c r="N293" s="108" t="s">
        <v>32</v>
      </c>
      <c r="O293" s="110" t="s">
        <v>979</v>
      </c>
    </row>
    <row r="294" s="40" customFormat="1" ht="51" customHeight="1" spans="1:15">
      <c r="A294" s="108" t="s">
        <v>21</v>
      </c>
      <c r="B294" s="108" t="s">
        <v>22</v>
      </c>
      <c r="C294" s="109" t="s">
        <v>980</v>
      </c>
      <c r="D294" s="108" t="s">
        <v>24</v>
      </c>
      <c r="E294" s="108" t="s">
        <v>956</v>
      </c>
      <c r="F294" s="110" t="s">
        <v>981</v>
      </c>
      <c r="G294" s="109" t="s">
        <v>27</v>
      </c>
      <c r="H294" s="108" t="s">
        <v>164</v>
      </c>
      <c r="I294" s="110" t="s">
        <v>982</v>
      </c>
      <c r="J294" s="123">
        <v>182.5673</v>
      </c>
      <c r="K294" s="108" t="s">
        <v>30</v>
      </c>
      <c r="L294" s="110" t="s">
        <v>983</v>
      </c>
      <c r="M294" s="110" t="s">
        <v>984</v>
      </c>
      <c r="N294" s="108" t="s">
        <v>32</v>
      </c>
      <c r="O294" s="110" t="s">
        <v>985</v>
      </c>
    </row>
    <row r="295" s="40" customFormat="1" ht="42" customHeight="1" spans="1:15">
      <c r="A295" s="108" t="s">
        <v>21</v>
      </c>
      <c r="B295" s="108" t="s">
        <v>22</v>
      </c>
      <c r="C295" s="109" t="s">
        <v>986</v>
      </c>
      <c r="D295" s="108" t="s">
        <v>24</v>
      </c>
      <c r="E295" s="108" t="s">
        <v>956</v>
      </c>
      <c r="F295" s="110" t="s">
        <v>987</v>
      </c>
      <c r="G295" s="109" t="s">
        <v>27</v>
      </c>
      <c r="H295" s="108" t="s">
        <v>164</v>
      </c>
      <c r="I295" s="110" t="s">
        <v>988</v>
      </c>
      <c r="J295" s="123">
        <v>100.3631</v>
      </c>
      <c r="K295" s="108" t="s">
        <v>30</v>
      </c>
      <c r="L295" s="110" t="s">
        <v>614</v>
      </c>
      <c r="M295" s="110" t="s">
        <v>989</v>
      </c>
      <c r="N295" s="108" t="s">
        <v>32</v>
      </c>
      <c r="O295" s="110" t="s">
        <v>990</v>
      </c>
    </row>
    <row r="296" s="39" customFormat="1" ht="41.25" customHeight="1" spans="1:15">
      <c r="A296" s="104" t="s">
        <v>991</v>
      </c>
      <c r="B296" s="105"/>
      <c r="C296" s="106"/>
      <c r="D296" s="107"/>
      <c r="E296" s="107"/>
      <c r="F296" s="107"/>
      <c r="G296" s="107"/>
      <c r="H296" s="107"/>
      <c r="I296" s="107"/>
      <c r="J296" s="122">
        <v>358.4218</v>
      </c>
      <c r="K296" s="107"/>
      <c r="L296" s="107"/>
      <c r="M296" s="110"/>
      <c r="N296" s="107"/>
      <c r="O296" s="110"/>
    </row>
    <row r="297" s="40" customFormat="1" ht="36" spans="1:15">
      <c r="A297" s="108" t="s">
        <v>21</v>
      </c>
      <c r="B297" s="108" t="s">
        <v>22</v>
      </c>
      <c r="C297" s="110" t="s">
        <v>991</v>
      </c>
      <c r="D297" s="108" t="s">
        <v>24</v>
      </c>
      <c r="E297" s="108" t="s">
        <v>956</v>
      </c>
      <c r="F297" s="110" t="s">
        <v>992</v>
      </c>
      <c r="G297" s="109" t="s">
        <v>27</v>
      </c>
      <c r="H297" s="108" t="s">
        <v>164</v>
      </c>
      <c r="I297" s="110" t="s">
        <v>993</v>
      </c>
      <c r="J297" s="123">
        <v>358.4218</v>
      </c>
      <c r="K297" s="108" t="s">
        <v>30</v>
      </c>
      <c r="L297" s="110" t="s">
        <v>994</v>
      </c>
      <c r="M297" s="110" t="s">
        <v>995</v>
      </c>
      <c r="N297" s="108" t="s">
        <v>32</v>
      </c>
      <c r="O297" s="110" t="s">
        <v>996</v>
      </c>
    </row>
    <row r="298" s="41" customFormat="1" ht="48" customHeight="1" spans="1:15">
      <c r="A298" s="111" t="s">
        <v>997</v>
      </c>
      <c r="B298" s="112"/>
      <c r="C298" s="113"/>
      <c r="D298" s="114"/>
      <c r="E298" s="114"/>
      <c r="F298" s="65"/>
      <c r="G298" s="115"/>
      <c r="H298" s="114"/>
      <c r="I298" s="124"/>
      <c r="J298" s="125">
        <f>SUM(J299:J367)</f>
        <v>2824.04938</v>
      </c>
      <c r="K298" s="126"/>
      <c r="L298" s="124"/>
      <c r="M298" s="124"/>
      <c r="N298" s="126"/>
      <c r="O298" s="124"/>
    </row>
    <row r="299" s="41" customFormat="1" ht="48" spans="1:15">
      <c r="A299" s="114" t="s">
        <v>21</v>
      </c>
      <c r="B299" s="114" t="s">
        <v>22</v>
      </c>
      <c r="C299" s="65" t="s">
        <v>998</v>
      </c>
      <c r="D299" s="65" t="s">
        <v>24</v>
      </c>
      <c r="E299" s="65" t="s">
        <v>956</v>
      </c>
      <c r="F299" s="65" t="s">
        <v>999</v>
      </c>
      <c r="G299" s="65" t="s">
        <v>293</v>
      </c>
      <c r="H299" s="65" t="s">
        <v>164</v>
      </c>
      <c r="I299" s="65" t="s">
        <v>1000</v>
      </c>
      <c r="J299" s="80">
        <v>24.6029</v>
      </c>
      <c r="K299" s="65" t="s">
        <v>30</v>
      </c>
      <c r="L299" s="65" t="s">
        <v>321</v>
      </c>
      <c r="M299" s="65" t="s">
        <v>529</v>
      </c>
      <c r="N299" s="65" t="s">
        <v>32</v>
      </c>
      <c r="O299" s="65" t="s">
        <v>1001</v>
      </c>
    </row>
    <row r="300" s="41" customFormat="1" ht="48" spans="1:15">
      <c r="A300" s="114" t="s">
        <v>21</v>
      </c>
      <c r="B300" s="114" t="s">
        <v>22</v>
      </c>
      <c r="C300" s="65" t="s">
        <v>1002</v>
      </c>
      <c r="D300" s="65" t="s">
        <v>24</v>
      </c>
      <c r="E300" s="65" t="s">
        <v>956</v>
      </c>
      <c r="F300" s="65" t="s">
        <v>999</v>
      </c>
      <c r="G300" s="65" t="s">
        <v>293</v>
      </c>
      <c r="H300" s="65" t="s">
        <v>164</v>
      </c>
      <c r="I300" s="65" t="s">
        <v>1000</v>
      </c>
      <c r="J300" s="80">
        <v>23.8832</v>
      </c>
      <c r="K300" s="65" t="s">
        <v>30</v>
      </c>
      <c r="L300" s="65" t="s">
        <v>321</v>
      </c>
      <c r="M300" s="65" t="s">
        <v>529</v>
      </c>
      <c r="N300" s="65" t="s">
        <v>32</v>
      </c>
      <c r="O300" s="65" t="s">
        <v>1001</v>
      </c>
    </row>
    <row r="301" s="41" customFormat="1" ht="48" spans="1:15">
      <c r="A301" s="114" t="s">
        <v>21</v>
      </c>
      <c r="B301" s="114" t="s">
        <v>22</v>
      </c>
      <c r="C301" s="65" t="s">
        <v>1003</v>
      </c>
      <c r="D301" s="65" t="s">
        <v>24</v>
      </c>
      <c r="E301" s="65" t="s">
        <v>956</v>
      </c>
      <c r="F301" s="65" t="s">
        <v>1004</v>
      </c>
      <c r="G301" s="65" t="s">
        <v>293</v>
      </c>
      <c r="H301" s="65" t="s">
        <v>164</v>
      </c>
      <c r="I301" s="65" t="s">
        <v>1005</v>
      </c>
      <c r="J301" s="80">
        <v>45.9376</v>
      </c>
      <c r="K301" s="65" t="s">
        <v>30</v>
      </c>
      <c r="L301" s="65" t="s">
        <v>899</v>
      </c>
      <c r="M301" s="65" t="s">
        <v>1006</v>
      </c>
      <c r="N301" s="65" t="s">
        <v>32</v>
      </c>
      <c r="O301" s="65" t="s">
        <v>1007</v>
      </c>
    </row>
    <row r="302" s="41" customFormat="1" ht="48" spans="1:15">
      <c r="A302" s="114" t="s">
        <v>21</v>
      </c>
      <c r="B302" s="114" t="s">
        <v>22</v>
      </c>
      <c r="C302" s="65" t="s">
        <v>1008</v>
      </c>
      <c r="D302" s="65" t="s">
        <v>24</v>
      </c>
      <c r="E302" s="65" t="s">
        <v>956</v>
      </c>
      <c r="F302" s="65" t="s">
        <v>1009</v>
      </c>
      <c r="G302" s="65" t="s">
        <v>293</v>
      </c>
      <c r="H302" s="65" t="s">
        <v>164</v>
      </c>
      <c r="I302" s="65" t="s">
        <v>1010</v>
      </c>
      <c r="J302" s="80">
        <v>37.5703</v>
      </c>
      <c r="K302" s="65" t="s">
        <v>30</v>
      </c>
      <c r="L302" s="65" t="s">
        <v>614</v>
      </c>
      <c r="M302" s="65" t="s">
        <v>1011</v>
      </c>
      <c r="N302" s="65" t="s">
        <v>32</v>
      </c>
      <c r="O302" s="65" t="s">
        <v>1012</v>
      </c>
    </row>
    <row r="303" s="41" customFormat="1" ht="48" spans="1:15">
      <c r="A303" s="114" t="s">
        <v>21</v>
      </c>
      <c r="B303" s="114" t="s">
        <v>22</v>
      </c>
      <c r="C303" s="65" t="s">
        <v>1013</v>
      </c>
      <c r="D303" s="65" t="s">
        <v>24</v>
      </c>
      <c r="E303" s="65" t="s">
        <v>956</v>
      </c>
      <c r="F303" s="65" t="s">
        <v>1014</v>
      </c>
      <c r="G303" s="65" t="s">
        <v>293</v>
      </c>
      <c r="H303" s="65" t="s">
        <v>164</v>
      </c>
      <c r="I303" s="65" t="s">
        <v>1000</v>
      </c>
      <c r="J303" s="80">
        <v>22.791</v>
      </c>
      <c r="K303" s="65" t="s">
        <v>30</v>
      </c>
      <c r="L303" s="65" t="s">
        <v>1015</v>
      </c>
      <c r="M303" s="65" t="s">
        <v>1016</v>
      </c>
      <c r="N303" s="65" t="s">
        <v>32</v>
      </c>
      <c r="O303" s="65" t="s">
        <v>1017</v>
      </c>
    </row>
    <row r="304" s="41" customFormat="1" ht="48" spans="1:15">
      <c r="A304" s="114" t="s">
        <v>21</v>
      </c>
      <c r="B304" s="114" t="s">
        <v>22</v>
      </c>
      <c r="C304" s="65" t="s">
        <v>1018</v>
      </c>
      <c r="D304" s="65" t="s">
        <v>24</v>
      </c>
      <c r="E304" s="65" t="s">
        <v>956</v>
      </c>
      <c r="F304" s="65" t="s">
        <v>1019</v>
      </c>
      <c r="G304" s="65" t="s">
        <v>293</v>
      </c>
      <c r="H304" s="65" t="s">
        <v>164</v>
      </c>
      <c r="I304" s="65" t="s">
        <v>1000</v>
      </c>
      <c r="J304" s="80">
        <v>27.2144</v>
      </c>
      <c r="K304" s="65" t="s">
        <v>30</v>
      </c>
      <c r="L304" s="65" t="s">
        <v>304</v>
      </c>
      <c r="M304" s="65" t="s">
        <v>1020</v>
      </c>
      <c r="N304" s="65" t="s">
        <v>32</v>
      </c>
      <c r="O304" s="65" t="s">
        <v>1021</v>
      </c>
    </row>
    <row r="305" s="41" customFormat="1" ht="48" spans="1:15">
      <c r="A305" s="114" t="s">
        <v>21</v>
      </c>
      <c r="B305" s="114" t="s">
        <v>22</v>
      </c>
      <c r="C305" s="65" t="s">
        <v>1022</v>
      </c>
      <c r="D305" s="65" t="s">
        <v>24</v>
      </c>
      <c r="E305" s="65" t="s">
        <v>956</v>
      </c>
      <c r="F305" s="65" t="s">
        <v>1023</v>
      </c>
      <c r="G305" s="65" t="s">
        <v>293</v>
      </c>
      <c r="H305" s="65" t="s">
        <v>164</v>
      </c>
      <c r="I305" s="65" t="s">
        <v>1024</v>
      </c>
      <c r="J305" s="80">
        <v>85.4225</v>
      </c>
      <c r="K305" s="65" t="s">
        <v>30</v>
      </c>
      <c r="L305" s="65" t="s">
        <v>1025</v>
      </c>
      <c r="M305" s="65" t="s">
        <v>1026</v>
      </c>
      <c r="N305" s="65" t="s">
        <v>32</v>
      </c>
      <c r="O305" s="65" t="s">
        <v>1027</v>
      </c>
    </row>
    <row r="306" s="42" customFormat="1" ht="48" spans="1:15">
      <c r="A306" s="116" t="s">
        <v>21</v>
      </c>
      <c r="B306" s="116" t="s">
        <v>22</v>
      </c>
      <c r="C306" s="117" t="s">
        <v>1028</v>
      </c>
      <c r="D306" s="117" t="s">
        <v>24</v>
      </c>
      <c r="E306" s="117" t="s">
        <v>956</v>
      </c>
      <c r="F306" s="117" t="s">
        <v>1029</v>
      </c>
      <c r="G306" s="117" t="s">
        <v>293</v>
      </c>
      <c r="H306" s="117" t="s">
        <v>164</v>
      </c>
      <c r="I306" s="117" t="s">
        <v>1030</v>
      </c>
      <c r="J306" s="127">
        <v>21.0501</v>
      </c>
      <c r="K306" s="117" t="s">
        <v>30</v>
      </c>
      <c r="L306" s="117" t="s">
        <v>1031</v>
      </c>
      <c r="M306" s="117" t="s">
        <v>1032</v>
      </c>
      <c r="N306" s="117" t="s">
        <v>32</v>
      </c>
      <c r="O306" s="117" t="s">
        <v>1033</v>
      </c>
    </row>
    <row r="307" s="41" customFormat="1" ht="48" spans="1:15">
      <c r="A307" s="114" t="s">
        <v>21</v>
      </c>
      <c r="B307" s="114" t="s">
        <v>22</v>
      </c>
      <c r="C307" s="65" t="s">
        <v>1034</v>
      </c>
      <c r="D307" s="65" t="s">
        <v>24</v>
      </c>
      <c r="E307" s="65" t="s">
        <v>956</v>
      </c>
      <c r="F307" s="65" t="s">
        <v>1035</v>
      </c>
      <c r="G307" s="65" t="s">
        <v>293</v>
      </c>
      <c r="H307" s="65" t="s">
        <v>164</v>
      </c>
      <c r="I307" s="65" t="s">
        <v>1024</v>
      </c>
      <c r="J307" s="80">
        <v>88.2887</v>
      </c>
      <c r="K307" s="65" t="s">
        <v>30</v>
      </c>
      <c r="L307" s="65" t="s">
        <v>310</v>
      </c>
      <c r="M307" s="65" t="s">
        <v>1036</v>
      </c>
      <c r="N307" s="65" t="s">
        <v>32</v>
      </c>
      <c r="O307" s="65" t="s">
        <v>1037</v>
      </c>
    </row>
    <row r="308" s="41" customFormat="1" ht="48" spans="1:15">
      <c r="A308" s="114" t="s">
        <v>21</v>
      </c>
      <c r="B308" s="114" t="s">
        <v>22</v>
      </c>
      <c r="C308" s="65" t="s">
        <v>1038</v>
      </c>
      <c r="D308" s="65" t="s">
        <v>24</v>
      </c>
      <c r="E308" s="65" t="s">
        <v>956</v>
      </c>
      <c r="F308" s="65" t="s">
        <v>1039</v>
      </c>
      <c r="G308" s="65" t="s">
        <v>293</v>
      </c>
      <c r="H308" s="65" t="s">
        <v>164</v>
      </c>
      <c r="I308" s="65" t="s">
        <v>1030</v>
      </c>
      <c r="J308" s="80">
        <v>19.087</v>
      </c>
      <c r="K308" s="65" t="s">
        <v>30</v>
      </c>
      <c r="L308" s="65" t="s">
        <v>233</v>
      </c>
      <c r="M308" s="65" t="s">
        <v>1040</v>
      </c>
      <c r="N308" s="65" t="s">
        <v>32</v>
      </c>
      <c r="O308" s="65" t="s">
        <v>1041</v>
      </c>
    </row>
    <row r="309" s="41" customFormat="1" ht="48" spans="1:15">
      <c r="A309" s="114" t="s">
        <v>21</v>
      </c>
      <c r="B309" s="114" t="s">
        <v>22</v>
      </c>
      <c r="C309" s="65" t="s">
        <v>1042</v>
      </c>
      <c r="D309" s="65" t="s">
        <v>24</v>
      </c>
      <c r="E309" s="65" t="s">
        <v>956</v>
      </c>
      <c r="F309" s="65" t="s">
        <v>1043</v>
      </c>
      <c r="G309" s="65" t="s">
        <v>293</v>
      </c>
      <c r="H309" s="65" t="s">
        <v>164</v>
      </c>
      <c r="I309" s="65" t="s">
        <v>1030</v>
      </c>
      <c r="J309" s="80">
        <v>17.1118</v>
      </c>
      <c r="K309" s="65" t="s">
        <v>30</v>
      </c>
      <c r="L309" s="65" t="s">
        <v>1044</v>
      </c>
      <c r="M309" s="65" t="s">
        <v>1045</v>
      </c>
      <c r="N309" s="65" t="s">
        <v>32</v>
      </c>
      <c r="O309" s="65" t="s">
        <v>1046</v>
      </c>
    </row>
    <row r="310" s="41" customFormat="1" ht="48" spans="1:15">
      <c r="A310" s="114" t="s">
        <v>21</v>
      </c>
      <c r="B310" s="114" t="s">
        <v>22</v>
      </c>
      <c r="C310" s="65" t="s">
        <v>1047</v>
      </c>
      <c r="D310" s="65" t="s">
        <v>24</v>
      </c>
      <c r="E310" s="65" t="s">
        <v>956</v>
      </c>
      <c r="F310" s="65" t="s">
        <v>1043</v>
      </c>
      <c r="G310" s="65" t="s">
        <v>293</v>
      </c>
      <c r="H310" s="65" t="s">
        <v>164</v>
      </c>
      <c r="I310" s="65" t="s">
        <v>1048</v>
      </c>
      <c r="J310" s="80">
        <v>46.1015</v>
      </c>
      <c r="K310" s="65" t="s">
        <v>30</v>
      </c>
      <c r="L310" s="65" t="s">
        <v>1044</v>
      </c>
      <c r="M310" s="65" t="s">
        <v>1045</v>
      </c>
      <c r="N310" s="65" t="s">
        <v>32</v>
      </c>
      <c r="O310" s="65" t="s">
        <v>1046</v>
      </c>
    </row>
    <row r="311" s="42" customFormat="1" ht="48" spans="1:15">
      <c r="A311" s="116" t="s">
        <v>21</v>
      </c>
      <c r="B311" s="116" t="s">
        <v>22</v>
      </c>
      <c r="C311" s="117" t="s">
        <v>1049</v>
      </c>
      <c r="D311" s="117" t="s">
        <v>24</v>
      </c>
      <c r="E311" s="117" t="s">
        <v>956</v>
      </c>
      <c r="F311" s="117" t="s">
        <v>1050</v>
      </c>
      <c r="G311" s="117" t="s">
        <v>293</v>
      </c>
      <c r="H311" s="117" t="s">
        <v>164</v>
      </c>
      <c r="I311" s="117" t="s">
        <v>1051</v>
      </c>
      <c r="J311" s="127">
        <v>22.9169</v>
      </c>
      <c r="K311" s="117" t="s">
        <v>30</v>
      </c>
      <c r="L311" s="117" t="s">
        <v>630</v>
      </c>
      <c r="M311" s="117" t="s">
        <v>1052</v>
      </c>
      <c r="N311" s="117" t="s">
        <v>32</v>
      </c>
      <c r="O311" s="117" t="s">
        <v>1053</v>
      </c>
    </row>
    <row r="312" s="41" customFormat="1" ht="48" spans="1:15">
      <c r="A312" s="114" t="s">
        <v>21</v>
      </c>
      <c r="B312" s="114" t="s">
        <v>22</v>
      </c>
      <c r="C312" s="65" t="s">
        <v>1054</v>
      </c>
      <c r="D312" s="65" t="s">
        <v>24</v>
      </c>
      <c r="E312" s="65" t="s">
        <v>956</v>
      </c>
      <c r="F312" s="65" t="s">
        <v>1055</v>
      </c>
      <c r="G312" s="65" t="s">
        <v>293</v>
      </c>
      <c r="H312" s="65" t="s">
        <v>164</v>
      </c>
      <c r="I312" s="65" t="s">
        <v>1056</v>
      </c>
      <c r="J312" s="80">
        <v>57.9098</v>
      </c>
      <c r="K312" s="65" t="s">
        <v>30</v>
      </c>
      <c r="L312" s="65" t="s">
        <v>1057</v>
      </c>
      <c r="M312" s="65" t="s">
        <v>1058</v>
      </c>
      <c r="N312" s="65" t="s">
        <v>32</v>
      </c>
      <c r="O312" s="65" t="s">
        <v>1059</v>
      </c>
    </row>
    <row r="313" s="41" customFormat="1" ht="48" spans="1:15">
      <c r="A313" s="114" t="s">
        <v>21</v>
      </c>
      <c r="B313" s="114" t="s">
        <v>22</v>
      </c>
      <c r="C313" s="65" t="s">
        <v>1060</v>
      </c>
      <c r="D313" s="65" t="s">
        <v>24</v>
      </c>
      <c r="E313" s="65" t="s">
        <v>956</v>
      </c>
      <c r="F313" s="65" t="s">
        <v>1061</v>
      </c>
      <c r="G313" s="65" t="s">
        <v>293</v>
      </c>
      <c r="H313" s="65" t="s">
        <v>164</v>
      </c>
      <c r="I313" s="65" t="s">
        <v>1062</v>
      </c>
      <c r="J313" s="80">
        <v>25.018</v>
      </c>
      <c r="K313" s="65" t="s">
        <v>30</v>
      </c>
      <c r="L313" s="65" t="s">
        <v>1063</v>
      </c>
      <c r="M313" s="65" t="s">
        <v>431</v>
      </c>
      <c r="N313" s="65" t="s">
        <v>32</v>
      </c>
      <c r="O313" s="65" t="s">
        <v>1064</v>
      </c>
    </row>
    <row r="314" s="41" customFormat="1" ht="48" spans="1:15">
      <c r="A314" s="114" t="s">
        <v>21</v>
      </c>
      <c r="B314" s="114" t="s">
        <v>22</v>
      </c>
      <c r="C314" s="65" t="s">
        <v>1065</v>
      </c>
      <c r="D314" s="65" t="s">
        <v>24</v>
      </c>
      <c r="E314" s="65" t="s">
        <v>956</v>
      </c>
      <c r="F314" s="65" t="s">
        <v>1066</v>
      </c>
      <c r="G314" s="65" t="s">
        <v>293</v>
      </c>
      <c r="H314" s="65" t="s">
        <v>164</v>
      </c>
      <c r="I314" s="65" t="s">
        <v>1062</v>
      </c>
      <c r="J314" s="80">
        <v>27.4814</v>
      </c>
      <c r="K314" s="65" t="s">
        <v>30</v>
      </c>
      <c r="L314" s="65" t="s">
        <v>438</v>
      </c>
      <c r="M314" s="65" t="s">
        <v>439</v>
      </c>
      <c r="N314" s="65" t="s">
        <v>32</v>
      </c>
      <c r="O314" s="65" t="s">
        <v>1067</v>
      </c>
    </row>
    <row r="315" s="41" customFormat="1" ht="48" spans="1:15">
      <c r="A315" s="114" t="s">
        <v>21</v>
      </c>
      <c r="B315" s="114" t="s">
        <v>22</v>
      </c>
      <c r="C315" s="65" t="s">
        <v>1068</v>
      </c>
      <c r="D315" s="65" t="s">
        <v>24</v>
      </c>
      <c r="E315" s="65" t="s">
        <v>956</v>
      </c>
      <c r="F315" s="65" t="s">
        <v>1069</v>
      </c>
      <c r="G315" s="65" t="s">
        <v>293</v>
      </c>
      <c r="H315" s="65" t="s">
        <v>164</v>
      </c>
      <c r="I315" s="65" t="s">
        <v>1000</v>
      </c>
      <c r="J315" s="80">
        <v>27.7843</v>
      </c>
      <c r="K315" s="65" t="s">
        <v>30</v>
      </c>
      <c r="L315" s="65" t="s">
        <v>178</v>
      </c>
      <c r="M315" s="65" t="s">
        <v>450</v>
      </c>
      <c r="N315" s="65" t="s">
        <v>32</v>
      </c>
      <c r="O315" s="65" t="s">
        <v>1070</v>
      </c>
    </row>
    <row r="316" s="42" customFormat="1" ht="48" spans="1:15">
      <c r="A316" s="116" t="s">
        <v>21</v>
      </c>
      <c r="B316" s="116" t="s">
        <v>22</v>
      </c>
      <c r="C316" s="117" t="s">
        <v>1071</v>
      </c>
      <c r="D316" s="117" t="s">
        <v>24</v>
      </c>
      <c r="E316" s="117" t="s">
        <v>956</v>
      </c>
      <c r="F316" s="117" t="s">
        <v>1072</v>
      </c>
      <c r="G316" s="117" t="s">
        <v>293</v>
      </c>
      <c r="H316" s="117" t="s">
        <v>164</v>
      </c>
      <c r="I316" s="117" t="s">
        <v>1073</v>
      </c>
      <c r="J316" s="127">
        <v>36.4685</v>
      </c>
      <c r="K316" s="117" t="s">
        <v>30</v>
      </c>
      <c r="L316" s="117" t="s">
        <v>1074</v>
      </c>
      <c r="M316" s="117" t="s">
        <v>1075</v>
      </c>
      <c r="N316" s="117" t="s">
        <v>32</v>
      </c>
      <c r="O316" s="117" t="s">
        <v>1076</v>
      </c>
    </row>
    <row r="317" s="41" customFormat="1" ht="48" spans="1:15">
      <c r="A317" s="114" t="s">
        <v>21</v>
      </c>
      <c r="B317" s="114" t="s">
        <v>22</v>
      </c>
      <c r="C317" s="65" t="s">
        <v>1077</v>
      </c>
      <c r="D317" s="65" t="s">
        <v>24</v>
      </c>
      <c r="E317" s="65" t="s">
        <v>956</v>
      </c>
      <c r="F317" s="65" t="s">
        <v>1078</v>
      </c>
      <c r="G317" s="65" t="s">
        <v>293</v>
      </c>
      <c r="H317" s="65" t="s">
        <v>164</v>
      </c>
      <c r="I317" s="65" t="s">
        <v>1024</v>
      </c>
      <c r="J317" s="80">
        <v>87.054</v>
      </c>
      <c r="K317" s="65" t="s">
        <v>30</v>
      </c>
      <c r="L317" s="65" t="s">
        <v>304</v>
      </c>
      <c r="M317" s="65" t="s">
        <v>1079</v>
      </c>
      <c r="N317" s="65" t="s">
        <v>32</v>
      </c>
      <c r="O317" s="65" t="s">
        <v>1080</v>
      </c>
    </row>
    <row r="318" s="41" customFormat="1" ht="48" spans="1:15">
      <c r="A318" s="114" t="s">
        <v>21</v>
      </c>
      <c r="B318" s="114" t="s">
        <v>22</v>
      </c>
      <c r="C318" s="65" t="s">
        <v>1081</v>
      </c>
      <c r="D318" s="65" t="s">
        <v>24</v>
      </c>
      <c r="E318" s="65" t="s">
        <v>956</v>
      </c>
      <c r="F318" s="65" t="s">
        <v>1082</v>
      </c>
      <c r="G318" s="65" t="s">
        <v>293</v>
      </c>
      <c r="H318" s="65" t="s">
        <v>164</v>
      </c>
      <c r="I318" s="65" t="s">
        <v>1083</v>
      </c>
      <c r="J318" s="80">
        <v>50.8715</v>
      </c>
      <c r="K318" s="65" t="s">
        <v>30</v>
      </c>
      <c r="L318" s="65" t="s">
        <v>762</v>
      </c>
      <c r="M318" s="65" t="s">
        <v>1084</v>
      </c>
      <c r="N318" s="65" t="s">
        <v>32</v>
      </c>
      <c r="O318" s="65" t="s">
        <v>1085</v>
      </c>
    </row>
    <row r="319" s="41" customFormat="1" ht="48" spans="1:15">
      <c r="A319" s="114" t="s">
        <v>21</v>
      </c>
      <c r="B319" s="114" t="s">
        <v>22</v>
      </c>
      <c r="C319" s="65" t="s">
        <v>1086</v>
      </c>
      <c r="D319" s="65" t="s">
        <v>24</v>
      </c>
      <c r="E319" s="65" t="s">
        <v>956</v>
      </c>
      <c r="F319" s="65" t="s">
        <v>1087</v>
      </c>
      <c r="G319" s="65" t="s">
        <v>293</v>
      </c>
      <c r="H319" s="65" t="s">
        <v>164</v>
      </c>
      <c r="I319" s="65" t="s">
        <v>1088</v>
      </c>
      <c r="J319" s="80">
        <v>43.3641</v>
      </c>
      <c r="K319" s="65" t="s">
        <v>30</v>
      </c>
      <c r="L319" s="65" t="s">
        <v>1089</v>
      </c>
      <c r="M319" s="65" t="s">
        <v>1090</v>
      </c>
      <c r="N319" s="65" t="s">
        <v>32</v>
      </c>
      <c r="O319" s="65" t="s">
        <v>1091</v>
      </c>
    </row>
    <row r="320" s="41" customFormat="1" ht="48" spans="1:15">
      <c r="A320" s="114" t="s">
        <v>21</v>
      </c>
      <c r="B320" s="114" t="s">
        <v>22</v>
      </c>
      <c r="C320" s="65" t="s">
        <v>1092</v>
      </c>
      <c r="D320" s="65" t="s">
        <v>24</v>
      </c>
      <c r="E320" s="65" t="s">
        <v>956</v>
      </c>
      <c r="F320" s="65" t="s">
        <v>115</v>
      </c>
      <c r="G320" s="65" t="s">
        <v>293</v>
      </c>
      <c r="H320" s="65" t="s">
        <v>164</v>
      </c>
      <c r="I320" s="65" t="s">
        <v>1093</v>
      </c>
      <c r="J320" s="80">
        <v>73.6867</v>
      </c>
      <c r="K320" s="65" t="s">
        <v>30</v>
      </c>
      <c r="L320" s="65" t="s">
        <v>1094</v>
      </c>
      <c r="M320" s="65" t="s">
        <v>1095</v>
      </c>
      <c r="N320" s="65" t="s">
        <v>32</v>
      </c>
      <c r="O320" s="65" t="s">
        <v>1096</v>
      </c>
    </row>
    <row r="321" s="41" customFormat="1" ht="48" spans="1:15">
      <c r="A321" s="114" t="s">
        <v>21</v>
      </c>
      <c r="B321" s="114" t="s">
        <v>22</v>
      </c>
      <c r="C321" s="65" t="s">
        <v>1097</v>
      </c>
      <c r="D321" s="65" t="s">
        <v>24</v>
      </c>
      <c r="E321" s="65" t="s">
        <v>956</v>
      </c>
      <c r="F321" s="65" t="s">
        <v>1098</v>
      </c>
      <c r="G321" s="65" t="s">
        <v>293</v>
      </c>
      <c r="H321" s="65" t="s">
        <v>164</v>
      </c>
      <c r="I321" s="65" t="s">
        <v>1030</v>
      </c>
      <c r="J321" s="80">
        <v>19.6403</v>
      </c>
      <c r="K321" s="65" t="s">
        <v>30</v>
      </c>
      <c r="L321" s="65" t="s">
        <v>1099</v>
      </c>
      <c r="M321" s="65" t="s">
        <v>1100</v>
      </c>
      <c r="N321" s="65" t="s">
        <v>32</v>
      </c>
      <c r="O321" s="65" t="s">
        <v>1101</v>
      </c>
    </row>
    <row r="322" s="41" customFormat="1" ht="48" spans="1:15">
      <c r="A322" s="114" t="s">
        <v>21</v>
      </c>
      <c r="B322" s="114" t="s">
        <v>22</v>
      </c>
      <c r="C322" s="65" t="s">
        <v>1102</v>
      </c>
      <c r="D322" s="65" t="s">
        <v>24</v>
      </c>
      <c r="E322" s="65" t="s">
        <v>956</v>
      </c>
      <c r="F322" s="65" t="s">
        <v>1103</v>
      </c>
      <c r="G322" s="65" t="s">
        <v>293</v>
      </c>
      <c r="H322" s="65" t="s">
        <v>164</v>
      </c>
      <c r="I322" s="65" t="s">
        <v>1104</v>
      </c>
      <c r="J322" s="80">
        <v>56.1663</v>
      </c>
      <c r="K322" s="65" t="s">
        <v>30</v>
      </c>
      <c r="L322" s="65" t="s">
        <v>1105</v>
      </c>
      <c r="M322" s="65" t="s">
        <v>393</v>
      </c>
      <c r="N322" s="65" t="s">
        <v>32</v>
      </c>
      <c r="O322" s="65" t="s">
        <v>1106</v>
      </c>
    </row>
    <row r="323" s="41" customFormat="1" ht="48" spans="1:15">
      <c r="A323" s="114" t="s">
        <v>21</v>
      </c>
      <c r="B323" s="114" t="s">
        <v>22</v>
      </c>
      <c r="C323" s="65" t="s">
        <v>1107</v>
      </c>
      <c r="D323" s="65" t="s">
        <v>24</v>
      </c>
      <c r="E323" s="65" t="s">
        <v>956</v>
      </c>
      <c r="F323" s="65" t="s">
        <v>1108</v>
      </c>
      <c r="G323" s="65" t="s">
        <v>293</v>
      </c>
      <c r="H323" s="65" t="s">
        <v>164</v>
      </c>
      <c r="I323" s="65" t="s">
        <v>1109</v>
      </c>
      <c r="J323" s="80">
        <v>110.8079</v>
      </c>
      <c r="K323" s="65" t="s">
        <v>30</v>
      </c>
      <c r="L323" s="65" t="s">
        <v>1110</v>
      </c>
      <c r="M323" s="65" t="s">
        <v>1111</v>
      </c>
      <c r="N323" s="65" t="s">
        <v>32</v>
      </c>
      <c r="O323" s="65" t="s">
        <v>1112</v>
      </c>
    </row>
    <row r="324" s="41" customFormat="1" ht="48" spans="1:15">
      <c r="A324" s="114" t="s">
        <v>21</v>
      </c>
      <c r="B324" s="114" t="s">
        <v>22</v>
      </c>
      <c r="C324" s="65" t="s">
        <v>1113</v>
      </c>
      <c r="D324" s="65" t="s">
        <v>24</v>
      </c>
      <c r="E324" s="65" t="s">
        <v>956</v>
      </c>
      <c r="F324" s="65" t="s">
        <v>1103</v>
      </c>
      <c r="G324" s="65" t="s">
        <v>293</v>
      </c>
      <c r="H324" s="65" t="s">
        <v>164</v>
      </c>
      <c r="I324" s="65" t="s">
        <v>1010</v>
      </c>
      <c r="J324" s="80">
        <v>41.7294</v>
      </c>
      <c r="K324" s="65" t="s">
        <v>30</v>
      </c>
      <c r="L324" s="65" t="s">
        <v>1105</v>
      </c>
      <c r="M324" s="65" t="s">
        <v>393</v>
      </c>
      <c r="N324" s="65" t="s">
        <v>32</v>
      </c>
      <c r="O324" s="65" t="s">
        <v>1106</v>
      </c>
    </row>
    <row r="325" s="41" customFormat="1" ht="48" spans="1:15">
      <c r="A325" s="114" t="s">
        <v>21</v>
      </c>
      <c r="B325" s="114" t="s">
        <v>22</v>
      </c>
      <c r="C325" s="65" t="s">
        <v>1114</v>
      </c>
      <c r="D325" s="65" t="s">
        <v>24</v>
      </c>
      <c r="E325" s="65" t="s">
        <v>956</v>
      </c>
      <c r="F325" s="65" t="s">
        <v>1115</v>
      </c>
      <c r="G325" s="65" t="s">
        <v>293</v>
      </c>
      <c r="H325" s="65" t="s">
        <v>164</v>
      </c>
      <c r="I325" s="65" t="s">
        <v>1116</v>
      </c>
      <c r="J325" s="80">
        <v>54.20898</v>
      </c>
      <c r="K325" s="65" t="s">
        <v>30</v>
      </c>
      <c r="L325" s="65" t="s">
        <v>1117</v>
      </c>
      <c r="M325" s="65" t="s">
        <v>1118</v>
      </c>
      <c r="N325" s="65" t="s">
        <v>32</v>
      </c>
      <c r="O325" s="65" t="s">
        <v>1119</v>
      </c>
    </row>
    <row r="326" s="41" customFormat="1" ht="48" spans="1:15">
      <c r="A326" s="114" t="s">
        <v>21</v>
      </c>
      <c r="B326" s="114" t="s">
        <v>22</v>
      </c>
      <c r="C326" s="65" t="s">
        <v>1120</v>
      </c>
      <c r="D326" s="65" t="s">
        <v>24</v>
      </c>
      <c r="E326" s="65" t="s">
        <v>956</v>
      </c>
      <c r="F326" s="65" t="s">
        <v>1121</v>
      </c>
      <c r="G326" s="65" t="s">
        <v>293</v>
      </c>
      <c r="H326" s="65" t="s">
        <v>164</v>
      </c>
      <c r="I326" s="65" t="s">
        <v>1122</v>
      </c>
      <c r="J326" s="80">
        <v>34.5608</v>
      </c>
      <c r="K326" s="65" t="s">
        <v>30</v>
      </c>
      <c r="L326" s="65" t="s">
        <v>1123</v>
      </c>
      <c r="M326" s="65" t="s">
        <v>403</v>
      </c>
      <c r="N326" s="65" t="s">
        <v>32</v>
      </c>
      <c r="O326" s="65" t="s">
        <v>1124</v>
      </c>
    </row>
    <row r="327" s="41" customFormat="1" ht="48" spans="1:15">
      <c r="A327" s="114" t="s">
        <v>21</v>
      </c>
      <c r="B327" s="114" t="s">
        <v>22</v>
      </c>
      <c r="C327" s="65" t="s">
        <v>1125</v>
      </c>
      <c r="D327" s="65" t="s">
        <v>24</v>
      </c>
      <c r="E327" s="65" t="s">
        <v>956</v>
      </c>
      <c r="F327" s="65" t="s">
        <v>1087</v>
      </c>
      <c r="G327" s="65" t="s">
        <v>293</v>
      </c>
      <c r="H327" s="65" t="s">
        <v>164</v>
      </c>
      <c r="I327" s="65" t="s">
        <v>1126</v>
      </c>
      <c r="J327" s="80">
        <v>36.1831</v>
      </c>
      <c r="K327" s="65" t="s">
        <v>30</v>
      </c>
      <c r="L327" s="65" t="s">
        <v>1089</v>
      </c>
      <c r="M327" s="65" t="s">
        <v>1090</v>
      </c>
      <c r="N327" s="65" t="s">
        <v>32</v>
      </c>
      <c r="O327" s="65" t="s">
        <v>1091</v>
      </c>
    </row>
    <row r="328" s="41" customFormat="1" ht="48" spans="1:15">
      <c r="A328" s="114" t="s">
        <v>21</v>
      </c>
      <c r="B328" s="114" t="s">
        <v>22</v>
      </c>
      <c r="C328" s="65" t="s">
        <v>1127</v>
      </c>
      <c r="D328" s="65" t="s">
        <v>24</v>
      </c>
      <c r="E328" s="65" t="s">
        <v>956</v>
      </c>
      <c r="F328" s="65" t="s">
        <v>1128</v>
      </c>
      <c r="G328" s="65" t="s">
        <v>293</v>
      </c>
      <c r="H328" s="65" t="s">
        <v>164</v>
      </c>
      <c r="I328" s="65" t="s">
        <v>1129</v>
      </c>
      <c r="J328" s="80">
        <v>69.5265</v>
      </c>
      <c r="K328" s="65" t="s">
        <v>30</v>
      </c>
      <c r="L328" s="65" t="s">
        <v>693</v>
      </c>
      <c r="M328" s="65" t="s">
        <v>1130</v>
      </c>
      <c r="N328" s="65" t="s">
        <v>32</v>
      </c>
      <c r="O328" s="65" t="s">
        <v>1131</v>
      </c>
    </row>
    <row r="329" s="41" customFormat="1" ht="48" spans="1:15">
      <c r="A329" s="114" t="s">
        <v>21</v>
      </c>
      <c r="B329" s="114" t="s">
        <v>22</v>
      </c>
      <c r="C329" s="65" t="s">
        <v>1132</v>
      </c>
      <c r="D329" s="65" t="s">
        <v>24</v>
      </c>
      <c r="E329" s="65" t="s">
        <v>956</v>
      </c>
      <c r="F329" s="65" t="s">
        <v>1133</v>
      </c>
      <c r="G329" s="65" t="s">
        <v>293</v>
      </c>
      <c r="H329" s="65" t="s">
        <v>164</v>
      </c>
      <c r="I329" s="65" t="s">
        <v>1134</v>
      </c>
      <c r="J329" s="80">
        <v>85.2875</v>
      </c>
      <c r="K329" s="65" t="s">
        <v>30</v>
      </c>
      <c r="L329" s="65" t="s">
        <v>332</v>
      </c>
      <c r="M329" s="65" t="s">
        <v>1135</v>
      </c>
      <c r="N329" s="65" t="s">
        <v>32</v>
      </c>
      <c r="O329" s="65" t="s">
        <v>1136</v>
      </c>
    </row>
    <row r="330" s="41" customFormat="1" ht="48" spans="1:15">
      <c r="A330" s="114" t="s">
        <v>21</v>
      </c>
      <c r="B330" s="114" t="s">
        <v>22</v>
      </c>
      <c r="C330" s="65" t="s">
        <v>1137</v>
      </c>
      <c r="D330" s="65" t="s">
        <v>24</v>
      </c>
      <c r="E330" s="65" t="s">
        <v>956</v>
      </c>
      <c r="F330" s="65" t="s">
        <v>1133</v>
      </c>
      <c r="G330" s="65" t="s">
        <v>293</v>
      </c>
      <c r="H330" s="65" t="s">
        <v>164</v>
      </c>
      <c r="I330" s="65" t="s">
        <v>1138</v>
      </c>
      <c r="J330" s="80">
        <v>16.843</v>
      </c>
      <c r="K330" s="65" t="s">
        <v>30</v>
      </c>
      <c r="L330" s="65" t="s">
        <v>332</v>
      </c>
      <c r="M330" s="65" t="s">
        <v>1139</v>
      </c>
      <c r="N330" s="65" t="s">
        <v>32</v>
      </c>
      <c r="O330" s="65" t="s">
        <v>1140</v>
      </c>
    </row>
    <row r="331" s="41" customFormat="1" ht="48" spans="1:15">
      <c r="A331" s="114" t="s">
        <v>21</v>
      </c>
      <c r="B331" s="114" t="s">
        <v>22</v>
      </c>
      <c r="C331" s="65" t="s">
        <v>1141</v>
      </c>
      <c r="D331" s="65" t="s">
        <v>24</v>
      </c>
      <c r="E331" s="65" t="s">
        <v>956</v>
      </c>
      <c r="F331" s="65" t="s">
        <v>1133</v>
      </c>
      <c r="G331" s="65" t="s">
        <v>293</v>
      </c>
      <c r="H331" s="65" t="s">
        <v>164</v>
      </c>
      <c r="I331" s="65" t="s">
        <v>1142</v>
      </c>
      <c r="J331" s="80">
        <v>17.3802</v>
      </c>
      <c r="K331" s="65" t="s">
        <v>30</v>
      </c>
      <c r="L331" s="65" t="s">
        <v>332</v>
      </c>
      <c r="M331" s="65" t="s">
        <v>1139</v>
      </c>
      <c r="N331" s="65" t="s">
        <v>32</v>
      </c>
      <c r="O331" s="65" t="s">
        <v>1140</v>
      </c>
    </row>
    <row r="332" s="41" customFormat="1" ht="48" spans="1:15">
      <c r="A332" s="114" t="s">
        <v>21</v>
      </c>
      <c r="B332" s="114" t="s">
        <v>22</v>
      </c>
      <c r="C332" s="65" t="s">
        <v>1143</v>
      </c>
      <c r="D332" s="65" t="s">
        <v>24</v>
      </c>
      <c r="E332" s="65" t="s">
        <v>956</v>
      </c>
      <c r="F332" s="65" t="s">
        <v>1144</v>
      </c>
      <c r="G332" s="65" t="s">
        <v>293</v>
      </c>
      <c r="H332" s="65" t="s">
        <v>164</v>
      </c>
      <c r="I332" s="65" t="s">
        <v>1145</v>
      </c>
      <c r="J332" s="80">
        <v>33.0153</v>
      </c>
      <c r="K332" s="65" t="s">
        <v>30</v>
      </c>
      <c r="L332" s="65" t="s">
        <v>1146</v>
      </c>
      <c r="M332" s="65" t="s">
        <v>1147</v>
      </c>
      <c r="N332" s="65" t="s">
        <v>32</v>
      </c>
      <c r="O332" s="65" t="s">
        <v>1148</v>
      </c>
    </row>
    <row r="333" s="41" customFormat="1" ht="48" spans="1:15">
      <c r="A333" s="114" t="s">
        <v>21</v>
      </c>
      <c r="B333" s="114" t="s">
        <v>22</v>
      </c>
      <c r="C333" s="65" t="s">
        <v>1149</v>
      </c>
      <c r="D333" s="65" t="s">
        <v>24</v>
      </c>
      <c r="E333" s="65" t="s">
        <v>956</v>
      </c>
      <c r="F333" s="65" t="s">
        <v>35</v>
      </c>
      <c r="G333" s="65" t="s">
        <v>293</v>
      </c>
      <c r="H333" s="65" t="s">
        <v>164</v>
      </c>
      <c r="I333" s="65" t="s">
        <v>1051</v>
      </c>
      <c r="J333" s="80">
        <v>23.5933</v>
      </c>
      <c r="K333" s="65" t="s">
        <v>30</v>
      </c>
      <c r="L333" s="65" t="s">
        <v>1150</v>
      </c>
      <c r="M333" s="65" t="s">
        <v>1151</v>
      </c>
      <c r="N333" s="65" t="s">
        <v>32</v>
      </c>
      <c r="O333" s="65" t="s">
        <v>1152</v>
      </c>
    </row>
    <row r="334" s="41" customFormat="1" ht="48" spans="1:15">
      <c r="A334" s="114" t="s">
        <v>21</v>
      </c>
      <c r="B334" s="114" t="s">
        <v>22</v>
      </c>
      <c r="C334" s="65" t="s">
        <v>1153</v>
      </c>
      <c r="D334" s="65" t="s">
        <v>24</v>
      </c>
      <c r="E334" s="65" t="s">
        <v>956</v>
      </c>
      <c r="F334" s="65" t="s">
        <v>1154</v>
      </c>
      <c r="G334" s="65" t="s">
        <v>293</v>
      </c>
      <c r="H334" s="65" t="s">
        <v>164</v>
      </c>
      <c r="I334" s="65" t="s">
        <v>1122</v>
      </c>
      <c r="J334" s="80">
        <v>28.2789</v>
      </c>
      <c r="K334" s="65" t="s">
        <v>30</v>
      </c>
      <c r="L334" s="65" t="s">
        <v>1155</v>
      </c>
      <c r="M334" s="65" t="s">
        <v>1151</v>
      </c>
      <c r="N334" s="65" t="s">
        <v>32</v>
      </c>
      <c r="O334" s="65" t="s">
        <v>1152</v>
      </c>
    </row>
    <row r="335" s="41" customFormat="1" ht="48" spans="1:15">
      <c r="A335" s="114" t="s">
        <v>21</v>
      </c>
      <c r="B335" s="114" t="s">
        <v>22</v>
      </c>
      <c r="C335" s="65" t="s">
        <v>1156</v>
      </c>
      <c r="D335" s="65" t="s">
        <v>24</v>
      </c>
      <c r="E335" s="65" t="s">
        <v>956</v>
      </c>
      <c r="F335" s="65" t="s">
        <v>1154</v>
      </c>
      <c r="G335" s="65" t="s">
        <v>293</v>
      </c>
      <c r="H335" s="65" t="s">
        <v>164</v>
      </c>
      <c r="I335" s="65" t="s">
        <v>1122</v>
      </c>
      <c r="J335" s="80">
        <v>30.5082</v>
      </c>
      <c r="K335" s="65" t="s">
        <v>30</v>
      </c>
      <c r="L335" s="65" t="s">
        <v>1155</v>
      </c>
      <c r="M335" s="65" t="s">
        <v>1151</v>
      </c>
      <c r="N335" s="65" t="s">
        <v>32</v>
      </c>
      <c r="O335" s="65" t="s">
        <v>1152</v>
      </c>
    </row>
    <row r="336" s="41" customFormat="1" ht="48" spans="1:15">
      <c r="A336" s="114" t="s">
        <v>21</v>
      </c>
      <c r="B336" s="114" t="s">
        <v>22</v>
      </c>
      <c r="C336" s="65" t="s">
        <v>1157</v>
      </c>
      <c r="D336" s="65" t="s">
        <v>24</v>
      </c>
      <c r="E336" s="65" t="s">
        <v>956</v>
      </c>
      <c r="F336" s="65" t="s">
        <v>1154</v>
      </c>
      <c r="G336" s="65" t="s">
        <v>293</v>
      </c>
      <c r="H336" s="65" t="s">
        <v>164</v>
      </c>
      <c r="I336" s="65" t="s">
        <v>1000</v>
      </c>
      <c r="J336" s="80">
        <v>24.7779</v>
      </c>
      <c r="K336" s="65" t="s">
        <v>30</v>
      </c>
      <c r="L336" s="65" t="s">
        <v>1155</v>
      </c>
      <c r="M336" s="65" t="s">
        <v>1151</v>
      </c>
      <c r="N336" s="65" t="s">
        <v>32</v>
      </c>
      <c r="O336" s="65" t="s">
        <v>1152</v>
      </c>
    </row>
    <row r="337" s="41" customFormat="1" ht="48" spans="1:15">
      <c r="A337" s="114" t="s">
        <v>21</v>
      </c>
      <c r="B337" s="114" t="s">
        <v>22</v>
      </c>
      <c r="C337" s="65" t="s">
        <v>1158</v>
      </c>
      <c r="D337" s="65" t="s">
        <v>24</v>
      </c>
      <c r="E337" s="65" t="s">
        <v>956</v>
      </c>
      <c r="F337" s="65" t="s">
        <v>1159</v>
      </c>
      <c r="G337" s="65" t="s">
        <v>293</v>
      </c>
      <c r="H337" s="65" t="s">
        <v>164</v>
      </c>
      <c r="I337" s="65" t="s">
        <v>1030</v>
      </c>
      <c r="J337" s="80">
        <v>20.9909</v>
      </c>
      <c r="K337" s="65" t="s">
        <v>30</v>
      </c>
      <c r="L337" s="65" t="s">
        <v>1160</v>
      </c>
      <c r="M337" s="65" t="s">
        <v>1161</v>
      </c>
      <c r="N337" s="65" t="s">
        <v>32</v>
      </c>
      <c r="O337" s="65" t="s">
        <v>1162</v>
      </c>
    </row>
    <row r="338" s="41" customFormat="1" ht="48" spans="1:15">
      <c r="A338" s="114" t="s">
        <v>21</v>
      </c>
      <c r="B338" s="114" t="s">
        <v>22</v>
      </c>
      <c r="C338" s="65" t="s">
        <v>1163</v>
      </c>
      <c r="D338" s="65" t="s">
        <v>24</v>
      </c>
      <c r="E338" s="65" t="s">
        <v>956</v>
      </c>
      <c r="F338" s="65" t="s">
        <v>1164</v>
      </c>
      <c r="G338" s="65" t="s">
        <v>293</v>
      </c>
      <c r="H338" s="65" t="s">
        <v>164</v>
      </c>
      <c r="I338" s="65" t="s">
        <v>1165</v>
      </c>
      <c r="J338" s="80">
        <v>18.9693</v>
      </c>
      <c r="K338" s="65" t="s">
        <v>30</v>
      </c>
      <c r="L338" s="65" t="s">
        <v>213</v>
      </c>
      <c r="M338" s="65" t="s">
        <v>1166</v>
      </c>
      <c r="N338" s="65" t="s">
        <v>32</v>
      </c>
      <c r="O338" s="65" t="s">
        <v>1167</v>
      </c>
    </row>
    <row r="339" s="41" customFormat="1" ht="48" spans="1:15">
      <c r="A339" s="114" t="s">
        <v>21</v>
      </c>
      <c r="B339" s="114" t="s">
        <v>22</v>
      </c>
      <c r="C339" s="65" t="s">
        <v>1168</v>
      </c>
      <c r="D339" s="65" t="s">
        <v>24</v>
      </c>
      <c r="E339" s="65" t="s">
        <v>956</v>
      </c>
      <c r="F339" s="65" t="s">
        <v>1164</v>
      </c>
      <c r="G339" s="65" t="s">
        <v>293</v>
      </c>
      <c r="H339" s="65" t="s">
        <v>164</v>
      </c>
      <c r="I339" s="65" t="s">
        <v>1169</v>
      </c>
      <c r="J339" s="80">
        <v>17.5188</v>
      </c>
      <c r="K339" s="65" t="s">
        <v>30</v>
      </c>
      <c r="L339" s="65" t="s">
        <v>213</v>
      </c>
      <c r="M339" s="65" t="s">
        <v>1166</v>
      </c>
      <c r="N339" s="65" t="s">
        <v>32</v>
      </c>
      <c r="O339" s="65" t="s">
        <v>1167</v>
      </c>
    </row>
    <row r="340" s="41" customFormat="1" ht="48" spans="1:15">
      <c r="A340" s="114" t="s">
        <v>21</v>
      </c>
      <c r="B340" s="114" t="s">
        <v>22</v>
      </c>
      <c r="C340" s="65" t="s">
        <v>1170</v>
      </c>
      <c r="D340" s="65" t="s">
        <v>24</v>
      </c>
      <c r="E340" s="65" t="s">
        <v>956</v>
      </c>
      <c r="F340" s="65" t="s">
        <v>1164</v>
      </c>
      <c r="G340" s="65" t="s">
        <v>293</v>
      </c>
      <c r="H340" s="65" t="s">
        <v>164</v>
      </c>
      <c r="I340" s="65" t="s">
        <v>1030</v>
      </c>
      <c r="J340" s="80">
        <v>22.2215</v>
      </c>
      <c r="K340" s="65" t="s">
        <v>30</v>
      </c>
      <c r="L340" s="65" t="s">
        <v>213</v>
      </c>
      <c r="M340" s="65" t="s">
        <v>1166</v>
      </c>
      <c r="N340" s="65" t="s">
        <v>32</v>
      </c>
      <c r="O340" s="65" t="s">
        <v>1167</v>
      </c>
    </row>
    <row r="341" s="41" customFormat="1" ht="48" spans="1:15">
      <c r="A341" s="114" t="s">
        <v>21</v>
      </c>
      <c r="B341" s="114" t="s">
        <v>22</v>
      </c>
      <c r="C341" s="65" t="s">
        <v>1171</v>
      </c>
      <c r="D341" s="65" t="s">
        <v>24</v>
      </c>
      <c r="E341" s="65" t="s">
        <v>956</v>
      </c>
      <c r="F341" s="65" t="s">
        <v>1164</v>
      </c>
      <c r="G341" s="65" t="s">
        <v>293</v>
      </c>
      <c r="H341" s="65" t="s">
        <v>164</v>
      </c>
      <c r="I341" s="65" t="s">
        <v>1172</v>
      </c>
      <c r="J341" s="80">
        <v>246.3337</v>
      </c>
      <c r="K341" s="65" t="s">
        <v>30</v>
      </c>
      <c r="L341" s="65" t="s">
        <v>213</v>
      </c>
      <c r="M341" s="65" t="s">
        <v>1166</v>
      </c>
      <c r="N341" s="65" t="s">
        <v>32</v>
      </c>
      <c r="O341" s="65" t="s">
        <v>1167</v>
      </c>
    </row>
    <row r="342" s="41" customFormat="1" ht="48" spans="1:15">
      <c r="A342" s="114" t="s">
        <v>21</v>
      </c>
      <c r="B342" s="114" t="s">
        <v>22</v>
      </c>
      <c r="C342" s="65" t="s">
        <v>1173</v>
      </c>
      <c r="D342" s="65" t="s">
        <v>24</v>
      </c>
      <c r="E342" s="65" t="s">
        <v>956</v>
      </c>
      <c r="F342" s="65" t="s">
        <v>1164</v>
      </c>
      <c r="G342" s="65" t="s">
        <v>293</v>
      </c>
      <c r="H342" s="65" t="s">
        <v>164</v>
      </c>
      <c r="I342" s="65" t="s">
        <v>1169</v>
      </c>
      <c r="J342" s="80">
        <v>17.4228</v>
      </c>
      <c r="K342" s="65" t="s">
        <v>30</v>
      </c>
      <c r="L342" s="65" t="s">
        <v>213</v>
      </c>
      <c r="M342" s="65" t="s">
        <v>1166</v>
      </c>
      <c r="N342" s="65" t="s">
        <v>32</v>
      </c>
      <c r="O342" s="65" t="s">
        <v>1167</v>
      </c>
    </row>
    <row r="343" s="41" customFormat="1" ht="48" spans="1:15">
      <c r="A343" s="114" t="s">
        <v>21</v>
      </c>
      <c r="B343" s="114" t="s">
        <v>22</v>
      </c>
      <c r="C343" s="65" t="s">
        <v>1174</v>
      </c>
      <c r="D343" s="65" t="s">
        <v>24</v>
      </c>
      <c r="E343" s="65" t="s">
        <v>956</v>
      </c>
      <c r="F343" s="65" t="s">
        <v>1175</v>
      </c>
      <c r="G343" s="65" t="s">
        <v>293</v>
      </c>
      <c r="H343" s="65" t="s">
        <v>164</v>
      </c>
      <c r="I343" s="65" t="s">
        <v>1176</v>
      </c>
      <c r="J343" s="80">
        <v>28.845</v>
      </c>
      <c r="K343" s="65" t="s">
        <v>30</v>
      </c>
      <c r="L343" s="65" t="s">
        <v>1177</v>
      </c>
      <c r="M343" s="65" t="s">
        <v>1178</v>
      </c>
      <c r="N343" s="65" t="s">
        <v>32</v>
      </c>
      <c r="O343" s="65" t="s">
        <v>1179</v>
      </c>
    </row>
    <row r="344" s="41" customFormat="1" ht="48" spans="1:15">
      <c r="A344" s="114" t="s">
        <v>21</v>
      </c>
      <c r="B344" s="114" t="s">
        <v>22</v>
      </c>
      <c r="C344" s="65" t="s">
        <v>1180</v>
      </c>
      <c r="D344" s="65" t="s">
        <v>24</v>
      </c>
      <c r="E344" s="65" t="s">
        <v>956</v>
      </c>
      <c r="F344" s="65" t="s">
        <v>1181</v>
      </c>
      <c r="G344" s="65" t="s">
        <v>293</v>
      </c>
      <c r="H344" s="65" t="s">
        <v>164</v>
      </c>
      <c r="I344" s="65" t="s">
        <v>1030</v>
      </c>
      <c r="J344" s="80">
        <v>22.9005</v>
      </c>
      <c r="K344" s="65" t="s">
        <v>30</v>
      </c>
      <c r="L344" s="65" t="s">
        <v>1182</v>
      </c>
      <c r="M344" s="65" t="s">
        <v>1183</v>
      </c>
      <c r="N344" s="65" t="s">
        <v>32</v>
      </c>
      <c r="O344" s="65" t="s">
        <v>1184</v>
      </c>
    </row>
    <row r="345" s="41" customFormat="1" ht="48" spans="1:15">
      <c r="A345" s="114" t="s">
        <v>21</v>
      </c>
      <c r="B345" s="114" t="s">
        <v>22</v>
      </c>
      <c r="C345" s="65" t="s">
        <v>1185</v>
      </c>
      <c r="D345" s="65" t="s">
        <v>24</v>
      </c>
      <c r="E345" s="65" t="s">
        <v>956</v>
      </c>
      <c r="F345" s="65" t="s">
        <v>1175</v>
      </c>
      <c r="G345" s="65" t="s">
        <v>293</v>
      </c>
      <c r="H345" s="65" t="s">
        <v>164</v>
      </c>
      <c r="I345" s="65" t="s">
        <v>1186</v>
      </c>
      <c r="J345" s="80">
        <v>37.715</v>
      </c>
      <c r="K345" s="65" t="s">
        <v>30</v>
      </c>
      <c r="L345" s="65" t="s">
        <v>1177</v>
      </c>
      <c r="M345" s="65" t="s">
        <v>1178</v>
      </c>
      <c r="N345" s="65" t="s">
        <v>32</v>
      </c>
      <c r="O345" s="65" t="s">
        <v>1179</v>
      </c>
    </row>
    <row r="346" s="41" customFormat="1" ht="48" spans="1:15">
      <c r="A346" s="114" t="s">
        <v>21</v>
      </c>
      <c r="B346" s="114" t="s">
        <v>22</v>
      </c>
      <c r="C346" s="65" t="s">
        <v>1187</v>
      </c>
      <c r="D346" s="65" t="s">
        <v>24</v>
      </c>
      <c r="E346" s="65" t="s">
        <v>956</v>
      </c>
      <c r="F346" s="65" t="s">
        <v>1188</v>
      </c>
      <c r="G346" s="65" t="s">
        <v>293</v>
      </c>
      <c r="H346" s="65" t="s">
        <v>164</v>
      </c>
      <c r="I346" s="65" t="s">
        <v>1165</v>
      </c>
      <c r="J346" s="80">
        <v>17.9912</v>
      </c>
      <c r="K346" s="65" t="s">
        <v>30</v>
      </c>
      <c r="L346" s="65" t="s">
        <v>942</v>
      </c>
      <c r="M346" s="65" t="s">
        <v>1189</v>
      </c>
      <c r="N346" s="65" t="s">
        <v>32</v>
      </c>
      <c r="O346" s="65" t="s">
        <v>1190</v>
      </c>
    </row>
    <row r="347" s="41" customFormat="1" ht="48" spans="1:15">
      <c r="A347" s="114" t="s">
        <v>21</v>
      </c>
      <c r="B347" s="114" t="s">
        <v>22</v>
      </c>
      <c r="C347" s="65" t="s">
        <v>1191</v>
      </c>
      <c r="D347" s="65" t="s">
        <v>24</v>
      </c>
      <c r="E347" s="65" t="s">
        <v>956</v>
      </c>
      <c r="F347" s="65" t="s">
        <v>1192</v>
      </c>
      <c r="G347" s="65" t="s">
        <v>293</v>
      </c>
      <c r="H347" s="65" t="s">
        <v>164</v>
      </c>
      <c r="I347" s="65" t="s">
        <v>1169</v>
      </c>
      <c r="J347" s="80">
        <v>17.3073</v>
      </c>
      <c r="K347" s="65" t="s">
        <v>30</v>
      </c>
      <c r="L347" s="65" t="s">
        <v>1193</v>
      </c>
      <c r="M347" s="65" t="s">
        <v>1194</v>
      </c>
      <c r="N347" s="65" t="s">
        <v>32</v>
      </c>
      <c r="O347" s="65" t="s">
        <v>1195</v>
      </c>
    </row>
    <row r="348" s="41" customFormat="1" ht="48" spans="1:15">
      <c r="A348" s="114" t="s">
        <v>21</v>
      </c>
      <c r="B348" s="114" t="s">
        <v>22</v>
      </c>
      <c r="C348" s="65" t="s">
        <v>1196</v>
      </c>
      <c r="D348" s="65" t="s">
        <v>24</v>
      </c>
      <c r="E348" s="65" t="s">
        <v>956</v>
      </c>
      <c r="F348" s="65" t="s">
        <v>1197</v>
      </c>
      <c r="G348" s="65" t="s">
        <v>293</v>
      </c>
      <c r="H348" s="65" t="s">
        <v>164</v>
      </c>
      <c r="I348" s="65" t="s">
        <v>1176</v>
      </c>
      <c r="J348" s="80">
        <v>28.2468</v>
      </c>
      <c r="K348" s="65" t="s">
        <v>30</v>
      </c>
      <c r="L348" s="65" t="s">
        <v>574</v>
      </c>
      <c r="M348" s="65" t="s">
        <v>1198</v>
      </c>
      <c r="N348" s="65" t="s">
        <v>32</v>
      </c>
      <c r="O348" s="65" t="s">
        <v>1199</v>
      </c>
    </row>
    <row r="349" s="41" customFormat="1" ht="48" spans="1:15">
      <c r="A349" s="114" t="s">
        <v>21</v>
      </c>
      <c r="B349" s="114" t="s">
        <v>22</v>
      </c>
      <c r="C349" s="65" t="s">
        <v>1200</v>
      </c>
      <c r="D349" s="65" t="s">
        <v>24</v>
      </c>
      <c r="E349" s="65" t="s">
        <v>956</v>
      </c>
      <c r="F349" s="65" t="s">
        <v>1201</v>
      </c>
      <c r="G349" s="65" t="s">
        <v>293</v>
      </c>
      <c r="H349" s="65" t="s">
        <v>164</v>
      </c>
      <c r="I349" s="65" t="s">
        <v>1202</v>
      </c>
      <c r="J349" s="80">
        <v>32.4633</v>
      </c>
      <c r="K349" s="65" t="s">
        <v>30</v>
      </c>
      <c r="L349" s="65" t="s">
        <v>1203</v>
      </c>
      <c r="M349" s="65" t="s">
        <v>1204</v>
      </c>
      <c r="N349" s="65" t="s">
        <v>32</v>
      </c>
      <c r="O349" s="65" t="s">
        <v>1205</v>
      </c>
    </row>
    <row r="350" s="41" customFormat="1" ht="48" spans="1:15">
      <c r="A350" s="114" t="s">
        <v>21</v>
      </c>
      <c r="B350" s="114" t="s">
        <v>22</v>
      </c>
      <c r="C350" s="65" t="s">
        <v>1206</v>
      </c>
      <c r="D350" s="65" t="s">
        <v>24</v>
      </c>
      <c r="E350" s="65" t="s">
        <v>956</v>
      </c>
      <c r="F350" s="65" t="s">
        <v>1207</v>
      </c>
      <c r="G350" s="65" t="s">
        <v>293</v>
      </c>
      <c r="H350" s="65" t="s">
        <v>164</v>
      </c>
      <c r="I350" s="65" t="s">
        <v>1134</v>
      </c>
      <c r="J350" s="80">
        <v>86.6295</v>
      </c>
      <c r="K350" s="65" t="s">
        <v>30</v>
      </c>
      <c r="L350" s="65" t="s">
        <v>310</v>
      </c>
      <c r="M350" s="65" t="s">
        <v>1208</v>
      </c>
      <c r="N350" s="65" t="s">
        <v>32</v>
      </c>
      <c r="O350" s="65" t="s">
        <v>1209</v>
      </c>
    </row>
    <row r="351" s="41" customFormat="1" ht="48" spans="1:15">
      <c r="A351" s="114" t="s">
        <v>21</v>
      </c>
      <c r="B351" s="114" t="s">
        <v>22</v>
      </c>
      <c r="C351" s="65" t="s">
        <v>1210</v>
      </c>
      <c r="D351" s="65" t="s">
        <v>24</v>
      </c>
      <c r="E351" s="65" t="s">
        <v>956</v>
      </c>
      <c r="F351" s="65" t="s">
        <v>1211</v>
      </c>
      <c r="G351" s="65" t="s">
        <v>293</v>
      </c>
      <c r="H351" s="65" t="s">
        <v>164</v>
      </c>
      <c r="I351" s="65" t="s">
        <v>1212</v>
      </c>
      <c r="J351" s="80">
        <v>62.5749</v>
      </c>
      <c r="K351" s="65" t="s">
        <v>30</v>
      </c>
      <c r="L351" s="65" t="s">
        <v>640</v>
      </c>
      <c r="M351" s="65" t="s">
        <v>1213</v>
      </c>
      <c r="N351" s="65" t="s">
        <v>32</v>
      </c>
      <c r="O351" s="65" t="s">
        <v>1214</v>
      </c>
    </row>
    <row r="352" s="41" customFormat="1" ht="48" spans="1:15">
      <c r="A352" s="114" t="s">
        <v>21</v>
      </c>
      <c r="B352" s="114" t="s">
        <v>22</v>
      </c>
      <c r="C352" s="65" t="s">
        <v>1215</v>
      </c>
      <c r="D352" s="65" t="s">
        <v>24</v>
      </c>
      <c r="E352" s="65" t="s">
        <v>956</v>
      </c>
      <c r="F352" s="65" t="s">
        <v>1216</v>
      </c>
      <c r="G352" s="65" t="s">
        <v>293</v>
      </c>
      <c r="H352" s="65" t="s">
        <v>164</v>
      </c>
      <c r="I352" s="65" t="s">
        <v>1212</v>
      </c>
      <c r="J352" s="80">
        <v>62.3811</v>
      </c>
      <c r="K352" s="65" t="s">
        <v>30</v>
      </c>
      <c r="L352" s="65" t="s">
        <v>321</v>
      </c>
      <c r="M352" s="65" t="s">
        <v>1217</v>
      </c>
      <c r="N352" s="65" t="s">
        <v>32</v>
      </c>
      <c r="O352" s="65" t="s">
        <v>1218</v>
      </c>
    </row>
    <row r="353" s="41" customFormat="1" ht="48" spans="1:15">
      <c r="A353" s="114" t="s">
        <v>21</v>
      </c>
      <c r="B353" s="114" t="s">
        <v>22</v>
      </c>
      <c r="C353" s="65" t="s">
        <v>1219</v>
      </c>
      <c r="D353" s="65" t="s">
        <v>24</v>
      </c>
      <c r="E353" s="65" t="s">
        <v>956</v>
      </c>
      <c r="F353" s="65" t="s">
        <v>1220</v>
      </c>
      <c r="G353" s="65" t="s">
        <v>293</v>
      </c>
      <c r="H353" s="65" t="s">
        <v>164</v>
      </c>
      <c r="I353" s="65" t="s">
        <v>1129</v>
      </c>
      <c r="J353" s="80">
        <v>65.5763</v>
      </c>
      <c r="K353" s="65" t="s">
        <v>30</v>
      </c>
      <c r="L353" s="65" t="s">
        <v>574</v>
      </c>
      <c r="M353" s="65" t="s">
        <v>1221</v>
      </c>
      <c r="N353" s="65" t="s">
        <v>32</v>
      </c>
      <c r="O353" s="65" t="s">
        <v>1222</v>
      </c>
    </row>
    <row r="354" s="41" customFormat="1" ht="48" spans="1:15">
      <c r="A354" s="114" t="s">
        <v>21</v>
      </c>
      <c r="B354" s="114" t="s">
        <v>22</v>
      </c>
      <c r="C354" s="65" t="s">
        <v>1223</v>
      </c>
      <c r="D354" s="65" t="s">
        <v>24</v>
      </c>
      <c r="E354" s="65" t="s">
        <v>956</v>
      </c>
      <c r="F354" s="65" t="s">
        <v>1224</v>
      </c>
      <c r="G354" s="65" t="s">
        <v>293</v>
      </c>
      <c r="H354" s="65" t="s">
        <v>164</v>
      </c>
      <c r="I354" s="65" t="s">
        <v>1122</v>
      </c>
      <c r="J354" s="80">
        <v>30.8196</v>
      </c>
      <c r="K354" s="65" t="s">
        <v>30</v>
      </c>
      <c r="L354" s="65" t="s">
        <v>534</v>
      </c>
      <c r="M354" s="65" t="s">
        <v>1225</v>
      </c>
      <c r="N354" s="65" t="s">
        <v>32</v>
      </c>
      <c r="O354" s="65" t="s">
        <v>1226</v>
      </c>
    </row>
    <row r="355" s="41" customFormat="1" ht="48" spans="1:15">
      <c r="A355" s="114" t="s">
        <v>21</v>
      </c>
      <c r="B355" s="114" t="s">
        <v>22</v>
      </c>
      <c r="C355" s="65" t="s">
        <v>1227</v>
      </c>
      <c r="D355" s="65" t="s">
        <v>24</v>
      </c>
      <c r="E355" s="65" t="s">
        <v>956</v>
      </c>
      <c r="F355" s="65" t="s">
        <v>1228</v>
      </c>
      <c r="G355" s="65" t="s">
        <v>293</v>
      </c>
      <c r="H355" s="65" t="s">
        <v>164</v>
      </c>
      <c r="I355" s="65" t="s">
        <v>1229</v>
      </c>
      <c r="J355" s="80">
        <v>21.4546</v>
      </c>
      <c r="K355" s="65" t="s">
        <v>30</v>
      </c>
      <c r="L355" s="65" t="s">
        <v>1230</v>
      </c>
      <c r="M355" s="65" t="s">
        <v>1231</v>
      </c>
      <c r="N355" s="65" t="s">
        <v>32</v>
      </c>
      <c r="O355" s="65" t="s">
        <v>1232</v>
      </c>
    </row>
    <row r="356" s="41" customFormat="1" ht="48" spans="1:15">
      <c r="A356" s="114" t="s">
        <v>21</v>
      </c>
      <c r="B356" s="114" t="s">
        <v>22</v>
      </c>
      <c r="C356" s="65" t="s">
        <v>1233</v>
      </c>
      <c r="D356" s="65" t="s">
        <v>24</v>
      </c>
      <c r="E356" s="65" t="s">
        <v>956</v>
      </c>
      <c r="F356" s="65" t="s">
        <v>1234</v>
      </c>
      <c r="G356" s="65" t="s">
        <v>293</v>
      </c>
      <c r="H356" s="65" t="s">
        <v>164</v>
      </c>
      <c r="I356" s="65" t="s">
        <v>1093</v>
      </c>
      <c r="J356" s="80">
        <v>75.3474</v>
      </c>
      <c r="K356" s="65" t="s">
        <v>30</v>
      </c>
      <c r="L356" s="65" t="s">
        <v>1235</v>
      </c>
      <c r="M356" s="65" t="s">
        <v>1236</v>
      </c>
      <c r="N356" s="65" t="s">
        <v>32</v>
      </c>
      <c r="O356" s="65" t="s">
        <v>1237</v>
      </c>
    </row>
    <row r="357" s="41" customFormat="1" ht="48" spans="1:15">
      <c r="A357" s="114" t="s">
        <v>21</v>
      </c>
      <c r="B357" s="114" t="s">
        <v>22</v>
      </c>
      <c r="C357" s="65" t="s">
        <v>1238</v>
      </c>
      <c r="D357" s="65" t="s">
        <v>24</v>
      </c>
      <c r="E357" s="65" t="s">
        <v>956</v>
      </c>
      <c r="F357" s="65" t="s">
        <v>1239</v>
      </c>
      <c r="G357" s="65" t="s">
        <v>293</v>
      </c>
      <c r="H357" s="65" t="s">
        <v>164</v>
      </c>
      <c r="I357" s="65" t="s">
        <v>1240</v>
      </c>
      <c r="J357" s="80">
        <v>18.8553</v>
      </c>
      <c r="K357" s="65" t="s">
        <v>30</v>
      </c>
      <c r="L357" s="65" t="s">
        <v>1241</v>
      </c>
      <c r="M357" s="65" t="s">
        <v>540</v>
      </c>
      <c r="N357" s="65" t="s">
        <v>32</v>
      </c>
      <c r="O357" s="65" t="s">
        <v>1242</v>
      </c>
    </row>
    <row r="358" s="41" customFormat="1" ht="48" spans="1:15">
      <c r="A358" s="114" t="s">
        <v>21</v>
      </c>
      <c r="B358" s="114" t="s">
        <v>22</v>
      </c>
      <c r="C358" s="65" t="s">
        <v>1243</v>
      </c>
      <c r="D358" s="65" t="s">
        <v>24</v>
      </c>
      <c r="E358" s="65" t="s">
        <v>956</v>
      </c>
      <c r="F358" s="65" t="s">
        <v>1239</v>
      </c>
      <c r="G358" s="65" t="s">
        <v>293</v>
      </c>
      <c r="H358" s="65" t="s">
        <v>164</v>
      </c>
      <c r="I358" s="65" t="s">
        <v>1244</v>
      </c>
      <c r="J358" s="80">
        <v>27.9578</v>
      </c>
      <c r="K358" s="65" t="s">
        <v>30</v>
      </c>
      <c r="L358" s="65" t="s">
        <v>1241</v>
      </c>
      <c r="M358" s="65" t="s">
        <v>540</v>
      </c>
      <c r="N358" s="65" t="s">
        <v>32</v>
      </c>
      <c r="O358" s="65" t="s">
        <v>1242</v>
      </c>
    </row>
    <row r="359" s="41" customFormat="1" ht="48" spans="1:15">
      <c r="A359" s="114" t="s">
        <v>21</v>
      </c>
      <c r="B359" s="114" t="s">
        <v>22</v>
      </c>
      <c r="C359" s="65" t="s">
        <v>1245</v>
      </c>
      <c r="D359" s="65" t="s">
        <v>24</v>
      </c>
      <c r="E359" s="65" t="s">
        <v>956</v>
      </c>
      <c r="F359" s="65" t="s">
        <v>1224</v>
      </c>
      <c r="G359" s="65" t="s">
        <v>293</v>
      </c>
      <c r="H359" s="65" t="s">
        <v>164</v>
      </c>
      <c r="I359" s="65" t="s">
        <v>1122</v>
      </c>
      <c r="J359" s="80">
        <v>32.459</v>
      </c>
      <c r="K359" s="65" t="s">
        <v>30</v>
      </c>
      <c r="L359" s="65" t="s">
        <v>534</v>
      </c>
      <c r="M359" s="65" t="s">
        <v>1246</v>
      </c>
      <c r="N359" s="65" t="s">
        <v>32</v>
      </c>
      <c r="O359" s="65" t="s">
        <v>1247</v>
      </c>
    </row>
    <row r="360" s="41" customFormat="1" ht="48" spans="1:15">
      <c r="A360" s="114" t="s">
        <v>21</v>
      </c>
      <c r="B360" s="114" t="s">
        <v>22</v>
      </c>
      <c r="C360" s="65" t="s">
        <v>1248</v>
      </c>
      <c r="D360" s="65" t="s">
        <v>24</v>
      </c>
      <c r="E360" s="65" t="s">
        <v>956</v>
      </c>
      <c r="F360" s="65" t="s">
        <v>1239</v>
      </c>
      <c r="G360" s="65" t="s">
        <v>293</v>
      </c>
      <c r="H360" s="65" t="s">
        <v>164</v>
      </c>
      <c r="I360" s="65" t="s">
        <v>1169</v>
      </c>
      <c r="J360" s="80">
        <v>14.4288</v>
      </c>
      <c r="K360" s="65" t="s">
        <v>30</v>
      </c>
      <c r="L360" s="65" t="s">
        <v>1241</v>
      </c>
      <c r="M360" s="65" t="s">
        <v>540</v>
      </c>
      <c r="N360" s="65" t="s">
        <v>32</v>
      </c>
      <c r="O360" s="65" t="s">
        <v>1242</v>
      </c>
    </row>
    <row r="361" s="41" customFormat="1" ht="48" spans="1:15">
      <c r="A361" s="114" t="s">
        <v>21</v>
      </c>
      <c r="B361" s="114" t="s">
        <v>22</v>
      </c>
      <c r="C361" s="65" t="s">
        <v>1249</v>
      </c>
      <c r="D361" s="65" t="s">
        <v>24</v>
      </c>
      <c r="E361" s="65" t="s">
        <v>956</v>
      </c>
      <c r="F361" s="65" t="s">
        <v>1239</v>
      </c>
      <c r="G361" s="65" t="s">
        <v>293</v>
      </c>
      <c r="H361" s="65" t="s">
        <v>164</v>
      </c>
      <c r="I361" s="65" t="s">
        <v>1240</v>
      </c>
      <c r="J361" s="80">
        <v>20.7519</v>
      </c>
      <c r="K361" s="65" t="s">
        <v>30</v>
      </c>
      <c r="L361" s="65" t="s">
        <v>1241</v>
      </c>
      <c r="M361" s="65" t="s">
        <v>540</v>
      </c>
      <c r="N361" s="65" t="s">
        <v>32</v>
      </c>
      <c r="O361" s="65" t="s">
        <v>1242</v>
      </c>
    </row>
    <row r="362" s="41" customFormat="1" ht="48" spans="1:15">
      <c r="A362" s="114" t="s">
        <v>21</v>
      </c>
      <c r="B362" s="114" t="s">
        <v>22</v>
      </c>
      <c r="C362" s="65" t="s">
        <v>1250</v>
      </c>
      <c r="D362" s="65" t="s">
        <v>24</v>
      </c>
      <c r="E362" s="65" t="s">
        <v>956</v>
      </c>
      <c r="F362" s="65" t="s">
        <v>1251</v>
      </c>
      <c r="G362" s="65" t="s">
        <v>293</v>
      </c>
      <c r="H362" s="65" t="s">
        <v>164</v>
      </c>
      <c r="I362" s="65" t="s">
        <v>1030</v>
      </c>
      <c r="J362" s="80">
        <v>21.41</v>
      </c>
      <c r="K362" s="65" t="s">
        <v>30</v>
      </c>
      <c r="L362" s="65" t="s">
        <v>1252</v>
      </c>
      <c r="M362" s="65" t="s">
        <v>1253</v>
      </c>
      <c r="N362" s="65" t="s">
        <v>32</v>
      </c>
      <c r="O362" s="65" t="s">
        <v>1254</v>
      </c>
    </row>
    <row r="363" s="41" customFormat="1" ht="48" spans="1:15">
      <c r="A363" s="114" t="s">
        <v>21</v>
      </c>
      <c r="B363" s="114" t="s">
        <v>22</v>
      </c>
      <c r="C363" s="65" t="s">
        <v>1255</v>
      </c>
      <c r="D363" s="65" t="s">
        <v>24</v>
      </c>
      <c r="E363" s="65" t="s">
        <v>956</v>
      </c>
      <c r="F363" s="65" t="s">
        <v>1256</v>
      </c>
      <c r="G363" s="65" t="s">
        <v>293</v>
      </c>
      <c r="H363" s="65" t="s">
        <v>164</v>
      </c>
      <c r="I363" s="65" t="s">
        <v>1062</v>
      </c>
      <c r="J363" s="80">
        <v>23.4625</v>
      </c>
      <c r="K363" s="65" t="s">
        <v>30</v>
      </c>
      <c r="L363" s="65" t="s">
        <v>288</v>
      </c>
      <c r="M363" s="65" t="s">
        <v>1257</v>
      </c>
      <c r="N363" s="65" t="s">
        <v>32</v>
      </c>
      <c r="O363" s="65" t="s">
        <v>1258</v>
      </c>
    </row>
    <row r="364" s="41" customFormat="1" ht="48" spans="1:15">
      <c r="A364" s="114" t="s">
        <v>21</v>
      </c>
      <c r="B364" s="114" t="s">
        <v>22</v>
      </c>
      <c r="C364" s="65" t="s">
        <v>1259</v>
      </c>
      <c r="D364" s="65" t="s">
        <v>24</v>
      </c>
      <c r="E364" s="65" t="s">
        <v>956</v>
      </c>
      <c r="F364" s="65" t="s">
        <v>1256</v>
      </c>
      <c r="G364" s="65" t="s">
        <v>293</v>
      </c>
      <c r="H364" s="65" t="s">
        <v>164</v>
      </c>
      <c r="I364" s="65" t="s">
        <v>1129</v>
      </c>
      <c r="J364" s="80">
        <v>68.4892</v>
      </c>
      <c r="K364" s="65" t="s">
        <v>30</v>
      </c>
      <c r="L364" s="65" t="s">
        <v>288</v>
      </c>
      <c r="M364" s="65" t="s">
        <v>1257</v>
      </c>
      <c r="N364" s="65" t="s">
        <v>32</v>
      </c>
      <c r="O364" s="65" t="s">
        <v>1258</v>
      </c>
    </row>
    <row r="365" s="41" customFormat="1" ht="48" spans="1:15">
      <c r="A365" s="114" t="s">
        <v>21</v>
      </c>
      <c r="B365" s="114" t="s">
        <v>22</v>
      </c>
      <c r="C365" s="65" t="s">
        <v>1260</v>
      </c>
      <c r="D365" s="65" t="s">
        <v>24</v>
      </c>
      <c r="E365" s="65" t="s">
        <v>956</v>
      </c>
      <c r="F365" s="65" t="s">
        <v>1261</v>
      </c>
      <c r="G365" s="65" t="s">
        <v>293</v>
      </c>
      <c r="H365" s="65" t="s">
        <v>164</v>
      </c>
      <c r="I365" s="65" t="s">
        <v>1169</v>
      </c>
      <c r="J365" s="80">
        <v>18.3007</v>
      </c>
      <c r="K365" s="65" t="s">
        <v>30</v>
      </c>
      <c r="L365" s="65" t="s">
        <v>1262</v>
      </c>
      <c r="M365" s="65" t="s">
        <v>1263</v>
      </c>
      <c r="N365" s="65" t="s">
        <v>32</v>
      </c>
      <c r="O365" s="65" t="s">
        <v>1264</v>
      </c>
    </row>
    <row r="366" s="41" customFormat="1" ht="48" spans="1:15">
      <c r="A366" s="114" t="s">
        <v>21</v>
      </c>
      <c r="B366" s="114" t="s">
        <v>22</v>
      </c>
      <c r="C366" s="65" t="s">
        <v>1265</v>
      </c>
      <c r="D366" s="65" t="s">
        <v>24</v>
      </c>
      <c r="E366" s="65" t="s">
        <v>956</v>
      </c>
      <c r="F366" s="65" t="s">
        <v>1266</v>
      </c>
      <c r="G366" s="65" t="s">
        <v>293</v>
      </c>
      <c r="H366" s="65" t="s">
        <v>164</v>
      </c>
      <c r="I366" s="65" t="s">
        <v>1030</v>
      </c>
      <c r="J366" s="80">
        <v>19.1034</v>
      </c>
      <c r="K366" s="65" t="s">
        <v>30</v>
      </c>
      <c r="L366" s="65" t="s">
        <v>1267</v>
      </c>
      <c r="M366" s="65" t="s">
        <v>1268</v>
      </c>
      <c r="N366" s="65" t="s">
        <v>32</v>
      </c>
      <c r="O366" s="65" t="s">
        <v>1269</v>
      </c>
    </row>
    <row r="367" s="41" customFormat="1" ht="48" spans="1:15">
      <c r="A367" s="114" t="s">
        <v>21</v>
      </c>
      <c r="B367" s="114" t="s">
        <v>22</v>
      </c>
      <c r="C367" s="65" t="s">
        <v>1270</v>
      </c>
      <c r="D367" s="65" t="s">
        <v>24</v>
      </c>
      <c r="E367" s="65" t="s">
        <v>956</v>
      </c>
      <c r="F367" s="65" t="s">
        <v>1271</v>
      </c>
      <c r="G367" s="65" t="s">
        <v>293</v>
      </c>
      <c r="H367" s="65" t="s">
        <v>164</v>
      </c>
      <c r="I367" s="65" t="s">
        <v>1272</v>
      </c>
      <c r="J367" s="80">
        <v>30.9975</v>
      </c>
      <c r="K367" s="65" t="s">
        <v>30</v>
      </c>
      <c r="L367" s="65" t="s">
        <v>1273</v>
      </c>
      <c r="M367" s="65" t="s">
        <v>1274</v>
      </c>
      <c r="N367" s="65" t="s">
        <v>32</v>
      </c>
      <c r="O367" s="65" t="s">
        <v>1275</v>
      </c>
    </row>
    <row r="368" s="43" customFormat="1" ht="90" customHeight="1" spans="1:15">
      <c r="A368" s="128" t="s">
        <v>1276</v>
      </c>
      <c r="B368" s="128" t="s">
        <v>22</v>
      </c>
      <c r="C368" s="128" t="s">
        <v>1277</v>
      </c>
      <c r="D368" s="129" t="s">
        <v>24</v>
      </c>
      <c r="E368" s="129" t="s">
        <v>25</v>
      </c>
      <c r="F368" s="129" t="s">
        <v>1278</v>
      </c>
      <c r="G368" s="129" t="s">
        <v>1279</v>
      </c>
      <c r="H368" s="129" t="s">
        <v>1280</v>
      </c>
      <c r="I368" s="134" t="s">
        <v>1281</v>
      </c>
      <c r="J368" s="134">
        <v>50</v>
      </c>
      <c r="K368" s="134" t="s">
        <v>1282</v>
      </c>
      <c r="L368" s="134" t="s">
        <v>1283</v>
      </c>
      <c r="M368" s="134" t="s">
        <v>1284</v>
      </c>
      <c r="N368" s="134" t="s">
        <v>32</v>
      </c>
      <c r="O368" s="134" t="s">
        <v>1285</v>
      </c>
    </row>
    <row r="369" s="44" customFormat="1" ht="69" customHeight="1" spans="1:15">
      <c r="A369" s="130" t="s">
        <v>1276</v>
      </c>
      <c r="B369" s="130" t="s">
        <v>22</v>
      </c>
      <c r="C369" s="131" t="s">
        <v>1286</v>
      </c>
      <c r="D369" s="131"/>
      <c r="E369" s="131"/>
      <c r="F369" s="131"/>
      <c r="G369" s="131"/>
      <c r="H369" s="131"/>
      <c r="I369" s="131"/>
      <c r="J369" s="135">
        <f>SUM(J370:J420)</f>
        <v>2285.32</v>
      </c>
      <c r="K369" s="131" t="s">
        <v>1287</v>
      </c>
      <c r="L369" s="131"/>
      <c r="M369" s="131"/>
      <c r="N369" s="131"/>
      <c r="O369" s="131"/>
    </row>
    <row r="370" s="45" customFormat="1" ht="72" customHeight="1" spans="1:15">
      <c r="A370" s="130" t="s">
        <v>1276</v>
      </c>
      <c r="B370" s="132" t="s">
        <v>22</v>
      </c>
      <c r="C370" s="133" t="s">
        <v>1288</v>
      </c>
      <c r="D370" s="132" t="s">
        <v>24</v>
      </c>
      <c r="E370" s="132" t="s">
        <v>25</v>
      </c>
      <c r="F370" s="132" t="s">
        <v>1289</v>
      </c>
      <c r="G370" s="132" t="s">
        <v>1290</v>
      </c>
      <c r="H370" s="132" t="s">
        <v>28</v>
      </c>
      <c r="I370" s="133" t="s">
        <v>1291</v>
      </c>
      <c r="J370" s="136">
        <v>93.02</v>
      </c>
      <c r="K370" s="132" t="s">
        <v>1282</v>
      </c>
      <c r="L370" s="133" t="s">
        <v>1292</v>
      </c>
      <c r="M370" s="133" t="s">
        <v>1293</v>
      </c>
      <c r="N370" s="137" t="s">
        <v>32</v>
      </c>
      <c r="O370" s="132" t="s">
        <v>1294</v>
      </c>
    </row>
    <row r="371" s="45" customFormat="1" ht="72" customHeight="1" spans="1:15">
      <c r="A371" s="130" t="s">
        <v>1276</v>
      </c>
      <c r="B371" s="132" t="s">
        <v>22</v>
      </c>
      <c r="C371" s="133" t="s">
        <v>1295</v>
      </c>
      <c r="D371" s="132" t="s">
        <v>24</v>
      </c>
      <c r="E371" s="132" t="s">
        <v>25</v>
      </c>
      <c r="F371" s="132" t="s">
        <v>1296</v>
      </c>
      <c r="G371" s="132" t="s">
        <v>1290</v>
      </c>
      <c r="H371" s="132" t="s">
        <v>28</v>
      </c>
      <c r="I371" s="133" t="s">
        <v>1297</v>
      </c>
      <c r="J371" s="136">
        <v>195.55</v>
      </c>
      <c r="K371" s="132" t="s">
        <v>1282</v>
      </c>
      <c r="L371" s="133" t="s">
        <v>288</v>
      </c>
      <c r="M371" s="133" t="s">
        <v>1298</v>
      </c>
      <c r="N371" s="137" t="s">
        <v>32</v>
      </c>
      <c r="O371" s="132" t="s">
        <v>1299</v>
      </c>
    </row>
    <row r="372" s="46" customFormat="1" ht="72" customHeight="1" spans="1:15">
      <c r="A372" s="130" t="s">
        <v>1276</v>
      </c>
      <c r="B372" s="132" t="s">
        <v>22</v>
      </c>
      <c r="C372" s="133" t="s">
        <v>1300</v>
      </c>
      <c r="D372" s="132" t="s">
        <v>24</v>
      </c>
      <c r="E372" s="132" t="s">
        <v>25</v>
      </c>
      <c r="F372" s="132" t="s">
        <v>1301</v>
      </c>
      <c r="G372" s="132" t="s">
        <v>1290</v>
      </c>
      <c r="H372" s="132" t="s">
        <v>28</v>
      </c>
      <c r="I372" s="133" t="s">
        <v>1302</v>
      </c>
      <c r="J372" s="138">
        <v>76.74</v>
      </c>
      <c r="K372" s="132" t="s">
        <v>1282</v>
      </c>
      <c r="L372" s="133" t="s">
        <v>852</v>
      </c>
      <c r="M372" s="133" t="s">
        <v>1303</v>
      </c>
      <c r="N372" s="137" t="s">
        <v>32</v>
      </c>
      <c r="O372" s="132" t="s">
        <v>1304</v>
      </c>
    </row>
    <row r="373" s="45" customFormat="1" ht="130" customHeight="1" spans="1:15">
      <c r="A373" s="130" t="s">
        <v>1276</v>
      </c>
      <c r="B373" s="132" t="s">
        <v>22</v>
      </c>
      <c r="C373" s="133" t="s">
        <v>1305</v>
      </c>
      <c r="D373" s="132" t="s">
        <v>24</v>
      </c>
      <c r="E373" s="132" t="s">
        <v>25</v>
      </c>
      <c r="F373" s="132" t="s">
        <v>1306</v>
      </c>
      <c r="G373" s="132" t="s">
        <v>1290</v>
      </c>
      <c r="H373" s="132" t="s">
        <v>28</v>
      </c>
      <c r="I373" s="133" t="s">
        <v>1307</v>
      </c>
      <c r="J373" s="136">
        <v>58.62</v>
      </c>
      <c r="K373" s="132" t="s">
        <v>1282</v>
      </c>
      <c r="L373" s="133" t="s">
        <v>1308</v>
      </c>
      <c r="M373" s="133" t="s">
        <v>1309</v>
      </c>
      <c r="N373" s="137" t="s">
        <v>32</v>
      </c>
      <c r="O373" s="132" t="s">
        <v>1310</v>
      </c>
    </row>
    <row r="374" s="45" customFormat="1" ht="130" customHeight="1" spans="1:15">
      <c r="A374" s="130" t="s">
        <v>1276</v>
      </c>
      <c r="B374" s="132" t="s">
        <v>22</v>
      </c>
      <c r="C374" s="133" t="s">
        <v>1311</v>
      </c>
      <c r="D374" s="132" t="s">
        <v>24</v>
      </c>
      <c r="E374" s="132" t="s">
        <v>25</v>
      </c>
      <c r="F374" s="132" t="s">
        <v>1289</v>
      </c>
      <c r="G374" s="132" t="s">
        <v>1290</v>
      </c>
      <c r="H374" s="132" t="s">
        <v>28</v>
      </c>
      <c r="I374" s="133" t="s">
        <v>1307</v>
      </c>
      <c r="J374" s="136">
        <v>58.62</v>
      </c>
      <c r="K374" s="132" t="s">
        <v>1282</v>
      </c>
      <c r="L374" s="133" t="s">
        <v>1292</v>
      </c>
      <c r="M374" s="133" t="s">
        <v>1312</v>
      </c>
      <c r="N374" s="137" t="s">
        <v>32</v>
      </c>
      <c r="O374" s="132" t="s">
        <v>1313</v>
      </c>
    </row>
    <row r="375" s="45" customFormat="1" ht="130" customHeight="1" spans="1:15">
      <c r="A375" s="130" t="s">
        <v>1276</v>
      </c>
      <c r="B375" s="132" t="s">
        <v>22</v>
      </c>
      <c r="C375" s="133" t="s">
        <v>1314</v>
      </c>
      <c r="D375" s="132" t="s">
        <v>24</v>
      </c>
      <c r="E375" s="132" t="s">
        <v>25</v>
      </c>
      <c r="F375" s="132" t="s">
        <v>1315</v>
      </c>
      <c r="G375" s="132" t="s">
        <v>1290</v>
      </c>
      <c r="H375" s="132" t="s">
        <v>28</v>
      </c>
      <c r="I375" s="133" t="s">
        <v>1316</v>
      </c>
      <c r="J375" s="136">
        <v>57.29</v>
      </c>
      <c r="K375" s="132" t="s">
        <v>1282</v>
      </c>
      <c r="L375" s="133" t="s">
        <v>640</v>
      </c>
      <c r="M375" s="133" t="s">
        <v>1317</v>
      </c>
      <c r="N375" s="137" t="s">
        <v>32</v>
      </c>
      <c r="O375" s="132" t="s">
        <v>1318</v>
      </c>
    </row>
    <row r="376" s="45" customFormat="1" ht="130" customHeight="1" spans="1:15">
      <c r="A376" s="130" t="s">
        <v>1276</v>
      </c>
      <c r="B376" s="132" t="s">
        <v>22</v>
      </c>
      <c r="C376" s="133" t="s">
        <v>1319</v>
      </c>
      <c r="D376" s="132" t="s">
        <v>24</v>
      </c>
      <c r="E376" s="132" t="s">
        <v>25</v>
      </c>
      <c r="F376" s="132" t="s">
        <v>1296</v>
      </c>
      <c r="G376" s="132" t="s">
        <v>1290</v>
      </c>
      <c r="H376" s="132" t="s">
        <v>28</v>
      </c>
      <c r="I376" s="133" t="s">
        <v>1320</v>
      </c>
      <c r="J376" s="136">
        <v>71.94</v>
      </c>
      <c r="K376" s="132" t="s">
        <v>1282</v>
      </c>
      <c r="L376" s="133" t="s">
        <v>288</v>
      </c>
      <c r="M376" s="133" t="s">
        <v>1321</v>
      </c>
      <c r="N376" s="137" t="s">
        <v>32</v>
      </c>
      <c r="O376" s="132" t="s">
        <v>1322</v>
      </c>
    </row>
    <row r="377" s="45" customFormat="1" ht="130" customHeight="1" spans="1:15">
      <c r="A377" s="130" t="s">
        <v>1276</v>
      </c>
      <c r="B377" s="132" t="s">
        <v>22</v>
      </c>
      <c r="C377" s="133" t="s">
        <v>1323</v>
      </c>
      <c r="D377" s="132" t="s">
        <v>24</v>
      </c>
      <c r="E377" s="132" t="s">
        <v>25</v>
      </c>
      <c r="F377" s="132" t="s">
        <v>1324</v>
      </c>
      <c r="G377" s="132" t="s">
        <v>1290</v>
      </c>
      <c r="H377" s="132" t="s">
        <v>28</v>
      </c>
      <c r="I377" s="133" t="s">
        <v>1325</v>
      </c>
      <c r="J377" s="136">
        <v>26.26</v>
      </c>
      <c r="K377" s="132" t="s">
        <v>1282</v>
      </c>
      <c r="L377" s="133" t="s">
        <v>503</v>
      </c>
      <c r="M377" s="133" t="s">
        <v>1326</v>
      </c>
      <c r="N377" s="137" t="s">
        <v>32</v>
      </c>
      <c r="O377" s="132" t="s">
        <v>1327</v>
      </c>
    </row>
    <row r="378" s="45" customFormat="1" ht="130" customHeight="1" spans="1:15">
      <c r="A378" s="130" t="s">
        <v>1276</v>
      </c>
      <c r="B378" s="132" t="s">
        <v>22</v>
      </c>
      <c r="C378" s="133" t="s">
        <v>1328</v>
      </c>
      <c r="D378" s="132" t="s">
        <v>24</v>
      </c>
      <c r="E378" s="132" t="s">
        <v>25</v>
      </c>
      <c r="F378" s="132" t="s">
        <v>1329</v>
      </c>
      <c r="G378" s="132" t="s">
        <v>1290</v>
      </c>
      <c r="H378" s="132" t="s">
        <v>28</v>
      </c>
      <c r="I378" s="133" t="s">
        <v>1330</v>
      </c>
      <c r="J378" s="136">
        <v>79.93</v>
      </c>
      <c r="K378" s="132" t="s">
        <v>1282</v>
      </c>
      <c r="L378" s="133" t="s">
        <v>438</v>
      </c>
      <c r="M378" s="133" t="s">
        <v>1331</v>
      </c>
      <c r="N378" s="137" t="s">
        <v>32</v>
      </c>
      <c r="O378" s="132" t="s">
        <v>1332</v>
      </c>
    </row>
    <row r="379" s="45" customFormat="1" ht="130" customHeight="1" spans="1:15">
      <c r="A379" s="130" t="s">
        <v>1276</v>
      </c>
      <c r="B379" s="132" t="s">
        <v>22</v>
      </c>
      <c r="C379" s="133" t="s">
        <v>1333</v>
      </c>
      <c r="D379" s="132" t="s">
        <v>24</v>
      </c>
      <c r="E379" s="132" t="s">
        <v>25</v>
      </c>
      <c r="F379" s="132" t="s">
        <v>1301</v>
      </c>
      <c r="G379" s="132" t="s">
        <v>1290</v>
      </c>
      <c r="H379" s="132" t="s">
        <v>28</v>
      </c>
      <c r="I379" s="133" t="s">
        <v>1334</v>
      </c>
      <c r="J379" s="136">
        <v>53.89</v>
      </c>
      <c r="K379" s="132" t="s">
        <v>1282</v>
      </c>
      <c r="L379" s="133" t="s">
        <v>852</v>
      </c>
      <c r="M379" s="133" t="s">
        <v>1335</v>
      </c>
      <c r="N379" s="137" t="s">
        <v>32</v>
      </c>
      <c r="O379" s="132" t="s">
        <v>1336</v>
      </c>
    </row>
    <row r="380" s="45" customFormat="1" ht="130" customHeight="1" spans="1:15">
      <c r="A380" s="130" t="s">
        <v>1276</v>
      </c>
      <c r="B380" s="132" t="s">
        <v>22</v>
      </c>
      <c r="C380" s="133" t="s">
        <v>1337</v>
      </c>
      <c r="D380" s="132" t="s">
        <v>24</v>
      </c>
      <c r="E380" s="132" t="s">
        <v>25</v>
      </c>
      <c r="F380" s="132" t="s">
        <v>1338</v>
      </c>
      <c r="G380" s="132" t="s">
        <v>1290</v>
      </c>
      <c r="H380" s="132" t="s">
        <v>28</v>
      </c>
      <c r="I380" s="133" t="s">
        <v>1339</v>
      </c>
      <c r="J380" s="136">
        <v>49.75</v>
      </c>
      <c r="K380" s="132" t="s">
        <v>1282</v>
      </c>
      <c r="L380" s="133" t="s">
        <v>524</v>
      </c>
      <c r="M380" s="133" t="s">
        <v>1340</v>
      </c>
      <c r="N380" s="137" t="s">
        <v>32</v>
      </c>
      <c r="O380" s="132" t="s">
        <v>1341</v>
      </c>
    </row>
    <row r="381" s="45" customFormat="1" ht="150" customHeight="1" spans="1:15">
      <c r="A381" s="130" t="s">
        <v>1276</v>
      </c>
      <c r="B381" s="132" t="s">
        <v>22</v>
      </c>
      <c r="C381" s="133" t="s">
        <v>1342</v>
      </c>
      <c r="D381" s="132" t="s">
        <v>24</v>
      </c>
      <c r="E381" s="132" t="s">
        <v>25</v>
      </c>
      <c r="F381" s="132" t="s">
        <v>1306</v>
      </c>
      <c r="G381" s="132" t="s">
        <v>1290</v>
      </c>
      <c r="H381" s="132" t="s">
        <v>28</v>
      </c>
      <c r="I381" s="133" t="s">
        <v>1343</v>
      </c>
      <c r="J381" s="136">
        <v>64.89</v>
      </c>
      <c r="K381" s="132" t="s">
        <v>1282</v>
      </c>
      <c r="L381" s="133" t="s">
        <v>1308</v>
      </c>
      <c r="M381" s="133" t="s">
        <v>1344</v>
      </c>
      <c r="N381" s="137" t="s">
        <v>32</v>
      </c>
      <c r="O381" s="132" t="s">
        <v>1310</v>
      </c>
    </row>
    <row r="382" s="45" customFormat="1" ht="150" customHeight="1" spans="1:15">
      <c r="A382" s="130" t="s">
        <v>1276</v>
      </c>
      <c r="B382" s="132" t="s">
        <v>22</v>
      </c>
      <c r="C382" s="133" t="s">
        <v>1345</v>
      </c>
      <c r="D382" s="132" t="s">
        <v>24</v>
      </c>
      <c r="E382" s="132" t="s">
        <v>25</v>
      </c>
      <c r="F382" s="132" t="s">
        <v>1289</v>
      </c>
      <c r="G382" s="132" t="s">
        <v>1290</v>
      </c>
      <c r="H382" s="132" t="s">
        <v>28</v>
      </c>
      <c r="I382" s="133" t="s">
        <v>1343</v>
      </c>
      <c r="J382" s="136">
        <v>64.64</v>
      </c>
      <c r="K382" s="132" t="s">
        <v>1282</v>
      </c>
      <c r="L382" s="133" t="s">
        <v>1292</v>
      </c>
      <c r="M382" s="133" t="s">
        <v>1346</v>
      </c>
      <c r="N382" s="137" t="s">
        <v>32</v>
      </c>
      <c r="O382" s="132" t="s">
        <v>1313</v>
      </c>
    </row>
    <row r="383" s="45" customFormat="1" ht="150" customHeight="1" spans="1:15">
      <c r="A383" s="130" t="s">
        <v>1276</v>
      </c>
      <c r="B383" s="132" t="s">
        <v>22</v>
      </c>
      <c r="C383" s="133" t="s">
        <v>1347</v>
      </c>
      <c r="D383" s="132" t="s">
        <v>24</v>
      </c>
      <c r="E383" s="132" t="s">
        <v>25</v>
      </c>
      <c r="F383" s="132" t="s">
        <v>1315</v>
      </c>
      <c r="G383" s="132" t="s">
        <v>1290</v>
      </c>
      <c r="H383" s="132" t="s">
        <v>28</v>
      </c>
      <c r="I383" s="133" t="s">
        <v>1348</v>
      </c>
      <c r="J383" s="136">
        <v>63.41</v>
      </c>
      <c r="K383" s="132" t="s">
        <v>1282</v>
      </c>
      <c r="L383" s="133" t="s">
        <v>640</v>
      </c>
      <c r="M383" s="133" t="s">
        <v>1349</v>
      </c>
      <c r="N383" s="137" t="s">
        <v>32</v>
      </c>
      <c r="O383" s="132" t="s">
        <v>1318</v>
      </c>
    </row>
    <row r="384" s="45" customFormat="1" ht="150" customHeight="1" spans="1:15">
      <c r="A384" s="130" t="s">
        <v>1276</v>
      </c>
      <c r="B384" s="132" t="s">
        <v>22</v>
      </c>
      <c r="C384" s="133" t="s">
        <v>1350</v>
      </c>
      <c r="D384" s="132" t="s">
        <v>24</v>
      </c>
      <c r="E384" s="132" t="s">
        <v>25</v>
      </c>
      <c r="F384" s="132" t="s">
        <v>1296</v>
      </c>
      <c r="G384" s="132" t="s">
        <v>1290</v>
      </c>
      <c r="H384" s="132" t="s">
        <v>28</v>
      </c>
      <c r="I384" s="133" t="s">
        <v>1351</v>
      </c>
      <c r="J384" s="136">
        <v>79.33</v>
      </c>
      <c r="K384" s="132" t="s">
        <v>1282</v>
      </c>
      <c r="L384" s="133" t="s">
        <v>288</v>
      </c>
      <c r="M384" s="133" t="s">
        <v>1352</v>
      </c>
      <c r="N384" s="137" t="s">
        <v>32</v>
      </c>
      <c r="O384" s="132" t="s">
        <v>1322</v>
      </c>
    </row>
    <row r="385" s="45" customFormat="1" ht="150" customHeight="1" spans="1:15">
      <c r="A385" s="130" t="s">
        <v>1276</v>
      </c>
      <c r="B385" s="132" t="s">
        <v>22</v>
      </c>
      <c r="C385" s="133" t="s">
        <v>1353</v>
      </c>
      <c r="D385" s="132" t="s">
        <v>24</v>
      </c>
      <c r="E385" s="132" t="s">
        <v>25</v>
      </c>
      <c r="F385" s="132" t="s">
        <v>1324</v>
      </c>
      <c r="G385" s="132" t="s">
        <v>1290</v>
      </c>
      <c r="H385" s="132" t="s">
        <v>28</v>
      </c>
      <c r="I385" s="133" t="s">
        <v>1354</v>
      </c>
      <c r="J385" s="136">
        <v>28.06</v>
      </c>
      <c r="K385" s="132" t="s">
        <v>1282</v>
      </c>
      <c r="L385" s="133" t="s">
        <v>503</v>
      </c>
      <c r="M385" s="133" t="s">
        <v>1355</v>
      </c>
      <c r="N385" s="137" t="s">
        <v>32</v>
      </c>
      <c r="O385" s="132" t="s">
        <v>1327</v>
      </c>
    </row>
    <row r="386" s="45" customFormat="1" ht="150" customHeight="1" spans="1:15">
      <c r="A386" s="130" t="s">
        <v>1276</v>
      </c>
      <c r="B386" s="132" t="s">
        <v>22</v>
      </c>
      <c r="C386" s="133" t="s">
        <v>1356</v>
      </c>
      <c r="D386" s="132" t="s">
        <v>24</v>
      </c>
      <c r="E386" s="132" t="s">
        <v>25</v>
      </c>
      <c r="F386" s="132" t="s">
        <v>1329</v>
      </c>
      <c r="G386" s="132" t="s">
        <v>1290</v>
      </c>
      <c r="H386" s="132" t="s">
        <v>28</v>
      </c>
      <c r="I386" s="133" t="s">
        <v>1357</v>
      </c>
      <c r="J386" s="136">
        <v>88.49</v>
      </c>
      <c r="K386" s="132" t="s">
        <v>1282</v>
      </c>
      <c r="L386" s="133" t="s">
        <v>438</v>
      </c>
      <c r="M386" s="133" t="s">
        <v>1358</v>
      </c>
      <c r="N386" s="137" t="s">
        <v>32</v>
      </c>
      <c r="O386" s="132" t="s">
        <v>1332</v>
      </c>
    </row>
    <row r="387" s="45" customFormat="1" ht="150" customHeight="1" spans="1:15">
      <c r="A387" s="130" t="s">
        <v>1276</v>
      </c>
      <c r="B387" s="132" t="s">
        <v>22</v>
      </c>
      <c r="C387" s="133" t="s">
        <v>1359</v>
      </c>
      <c r="D387" s="132" t="s">
        <v>24</v>
      </c>
      <c r="E387" s="132" t="s">
        <v>25</v>
      </c>
      <c r="F387" s="132" t="s">
        <v>1301</v>
      </c>
      <c r="G387" s="132" t="s">
        <v>1290</v>
      </c>
      <c r="H387" s="132" t="s">
        <v>28</v>
      </c>
      <c r="I387" s="133" t="s">
        <v>1360</v>
      </c>
      <c r="J387" s="136">
        <v>57.6</v>
      </c>
      <c r="K387" s="132" t="s">
        <v>1282</v>
      </c>
      <c r="L387" s="133" t="s">
        <v>852</v>
      </c>
      <c r="M387" s="133" t="s">
        <v>1361</v>
      </c>
      <c r="N387" s="137" t="s">
        <v>32</v>
      </c>
      <c r="O387" s="132" t="s">
        <v>1336</v>
      </c>
    </row>
    <row r="388" s="45" customFormat="1" ht="150" customHeight="1" spans="1:15">
      <c r="A388" s="130" t="s">
        <v>1276</v>
      </c>
      <c r="B388" s="132" t="s">
        <v>22</v>
      </c>
      <c r="C388" s="133" t="s">
        <v>1362</v>
      </c>
      <c r="D388" s="132" t="s">
        <v>24</v>
      </c>
      <c r="E388" s="132" t="s">
        <v>25</v>
      </c>
      <c r="F388" s="132" t="s">
        <v>1338</v>
      </c>
      <c r="G388" s="132" t="s">
        <v>1290</v>
      </c>
      <c r="H388" s="132" t="s">
        <v>28</v>
      </c>
      <c r="I388" s="133" t="s">
        <v>1363</v>
      </c>
      <c r="J388" s="136">
        <v>53.16</v>
      </c>
      <c r="K388" s="132" t="s">
        <v>1282</v>
      </c>
      <c r="L388" s="133" t="s">
        <v>524</v>
      </c>
      <c r="M388" s="133" t="s">
        <v>1364</v>
      </c>
      <c r="N388" s="137" t="s">
        <v>32</v>
      </c>
      <c r="O388" s="132" t="s">
        <v>1341</v>
      </c>
    </row>
    <row r="389" s="45" customFormat="1" ht="140" customHeight="1" spans="1:15">
      <c r="A389" s="130" t="s">
        <v>1276</v>
      </c>
      <c r="B389" s="132" t="s">
        <v>22</v>
      </c>
      <c r="C389" s="133" t="s">
        <v>1365</v>
      </c>
      <c r="D389" s="132" t="s">
        <v>24</v>
      </c>
      <c r="E389" s="132" t="s">
        <v>25</v>
      </c>
      <c r="F389" s="132" t="s">
        <v>1306</v>
      </c>
      <c r="G389" s="132" t="s">
        <v>1290</v>
      </c>
      <c r="H389" s="132" t="s">
        <v>28</v>
      </c>
      <c r="I389" s="133" t="s">
        <v>1366</v>
      </c>
      <c r="J389" s="136">
        <v>19.39</v>
      </c>
      <c r="K389" s="132" t="s">
        <v>1282</v>
      </c>
      <c r="L389" s="133" t="s">
        <v>1308</v>
      </c>
      <c r="M389" s="133" t="s">
        <v>1367</v>
      </c>
      <c r="N389" s="137" t="s">
        <v>32</v>
      </c>
      <c r="O389" s="132" t="s">
        <v>1310</v>
      </c>
    </row>
    <row r="390" s="45" customFormat="1" ht="140" customHeight="1" spans="1:15">
      <c r="A390" s="130" t="s">
        <v>1276</v>
      </c>
      <c r="B390" s="132" t="s">
        <v>22</v>
      </c>
      <c r="C390" s="133" t="s">
        <v>1368</v>
      </c>
      <c r="D390" s="132" t="s">
        <v>24</v>
      </c>
      <c r="E390" s="132" t="s">
        <v>25</v>
      </c>
      <c r="F390" s="132" t="s">
        <v>1289</v>
      </c>
      <c r="G390" s="132" t="s">
        <v>1290</v>
      </c>
      <c r="H390" s="132" t="s">
        <v>28</v>
      </c>
      <c r="I390" s="133" t="s">
        <v>1366</v>
      </c>
      <c r="J390" s="136">
        <v>19.39</v>
      </c>
      <c r="K390" s="132" t="s">
        <v>1282</v>
      </c>
      <c r="L390" s="133" t="s">
        <v>1292</v>
      </c>
      <c r="M390" s="133" t="s">
        <v>1369</v>
      </c>
      <c r="N390" s="137" t="s">
        <v>32</v>
      </c>
      <c r="O390" s="132" t="s">
        <v>1313</v>
      </c>
    </row>
    <row r="391" s="45" customFormat="1" ht="140" customHeight="1" spans="1:15">
      <c r="A391" s="130" t="s">
        <v>1276</v>
      </c>
      <c r="B391" s="132" t="s">
        <v>22</v>
      </c>
      <c r="C391" s="133" t="s">
        <v>1370</v>
      </c>
      <c r="D391" s="132" t="s">
        <v>24</v>
      </c>
      <c r="E391" s="132" t="s">
        <v>25</v>
      </c>
      <c r="F391" s="132" t="s">
        <v>1315</v>
      </c>
      <c r="G391" s="132" t="s">
        <v>1290</v>
      </c>
      <c r="H391" s="132" t="s">
        <v>28</v>
      </c>
      <c r="I391" s="133" t="s">
        <v>1371</v>
      </c>
      <c r="J391" s="136">
        <v>18.95</v>
      </c>
      <c r="K391" s="132" t="s">
        <v>1282</v>
      </c>
      <c r="L391" s="133" t="s">
        <v>640</v>
      </c>
      <c r="M391" s="133" t="s">
        <v>1372</v>
      </c>
      <c r="N391" s="137" t="s">
        <v>32</v>
      </c>
      <c r="O391" s="132" t="s">
        <v>1318</v>
      </c>
    </row>
    <row r="392" s="45" customFormat="1" ht="140" customHeight="1" spans="1:15">
      <c r="A392" s="130" t="s">
        <v>1276</v>
      </c>
      <c r="B392" s="132" t="s">
        <v>22</v>
      </c>
      <c r="C392" s="133" t="s">
        <v>1373</v>
      </c>
      <c r="D392" s="132" t="s">
        <v>24</v>
      </c>
      <c r="E392" s="132" t="s">
        <v>25</v>
      </c>
      <c r="F392" s="132" t="s">
        <v>1296</v>
      </c>
      <c r="G392" s="132" t="s">
        <v>1290</v>
      </c>
      <c r="H392" s="132" t="s">
        <v>28</v>
      </c>
      <c r="I392" s="133" t="s">
        <v>1374</v>
      </c>
      <c r="J392" s="136">
        <v>23.8</v>
      </c>
      <c r="K392" s="132" t="s">
        <v>1282</v>
      </c>
      <c r="L392" s="133" t="s">
        <v>288</v>
      </c>
      <c r="M392" s="133" t="s">
        <v>1375</v>
      </c>
      <c r="N392" s="137" t="s">
        <v>32</v>
      </c>
      <c r="O392" s="132" t="s">
        <v>1322</v>
      </c>
    </row>
    <row r="393" s="45" customFormat="1" ht="140" customHeight="1" spans="1:15">
      <c r="A393" s="130" t="s">
        <v>1276</v>
      </c>
      <c r="B393" s="132" t="s">
        <v>22</v>
      </c>
      <c r="C393" s="133" t="s">
        <v>1376</v>
      </c>
      <c r="D393" s="132" t="s">
        <v>24</v>
      </c>
      <c r="E393" s="132" t="s">
        <v>25</v>
      </c>
      <c r="F393" s="132" t="s">
        <v>1324</v>
      </c>
      <c r="G393" s="132" t="s">
        <v>1290</v>
      </c>
      <c r="H393" s="132" t="s">
        <v>28</v>
      </c>
      <c r="I393" s="133" t="s">
        <v>1377</v>
      </c>
      <c r="J393" s="136">
        <v>8.37</v>
      </c>
      <c r="K393" s="132" t="s">
        <v>1282</v>
      </c>
      <c r="L393" s="133" t="s">
        <v>503</v>
      </c>
      <c r="M393" s="133" t="s">
        <v>1378</v>
      </c>
      <c r="N393" s="137" t="s">
        <v>32</v>
      </c>
      <c r="O393" s="132" t="s">
        <v>1327</v>
      </c>
    </row>
    <row r="394" s="45" customFormat="1" ht="140" customHeight="1" spans="1:15">
      <c r="A394" s="130" t="s">
        <v>1276</v>
      </c>
      <c r="B394" s="132" t="s">
        <v>22</v>
      </c>
      <c r="C394" s="133" t="s">
        <v>1379</v>
      </c>
      <c r="D394" s="132" t="s">
        <v>24</v>
      </c>
      <c r="E394" s="132" t="s">
        <v>25</v>
      </c>
      <c r="F394" s="132" t="s">
        <v>1329</v>
      </c>
      <c r="G394" s="132" t="s">
        <v>1290</v>
      </c>
      <c r="H394" s="132" t="s">
        <v>28</v>
      </c>
      <c r="I394" s="133" t="s">
        <v>1380</v>
      </c>
      <c r="J394" s="136">
        <v>26.45</v>
      </c>
      <c r="K394" s="132" t="s">
        <v>1282</v>
      </c>
      <c r="L394" s="133" t="s">
        <v>438</v>
      </c>
      <c r="M394" s="133" t="s">
        <v>1381</v>
      </c>
      <c r="N394" s="137" t="s">
        <v>32</v>
      </c>
      <c r="O394" s="132" t="s">
        <v>1332</v>
      </c>
    </row>
    <row r="395" s="45" customFormat="1" ht="140" customHeight="1" spans="1:15">
      <c r="A395" s="130" t="s">
        <v>1276</v>
      </c>
      <c r="B395" s="132" t="s">
        <v>22</v>
      </c>
      <c r="C395" s="133" t="s">
        <v>1382</v>
      </c>
      <c r="D395" s="132" t="s">
        <v>24</v>
      </c>
      <c r="E395" s="132" t="s">
        <v>25</v>
      </c>
      <c r="F395" s="132" t="s">
        <v>1301</v>
      </c>
      <c r="G395" s="132" t="s">
        <v>1290</v>
      </c>
      <c r="H395" s="132" t="s">
        <v>28</v>
      </c>
      <c r="I395" s="133" t="s">
        <v>1383</v>
      </c>
      <c r="J395" s="136">
        <v>17.19</v>
      </c>
      <c r="K395" s="132" t="s">
        <v>1282</v>
      </c>
      <c r="L395" s="133" t="s">
        <v>852</v>
      </c>
      <c r="M395" s="133" t="s">
        <v>1384</v>
      </c>
      <c r="N395" s="137" t="s">
        <v>32</v>
      </c>
      <c r="O395" s="132" t="s">
        <v>1336</v>
      </c>
    </row>
    <row r="396" s="45" customFormat="1" ht="140" customHeight="1" spans="1:15">
      <c r="A396" s="130" t="s">
        <v>1276</v>
      </c>
      <c r="B396" s="132" t="s">
        <v>22</v>
      </c>
      <c r="C396" s="133" t="s">
        <v>1385</v>
      </c>
      <c r="D396" s="132" t="s">
        <v>24</v>
      </c>
      <c r="E396" s="132" t="s">
        <v>25</v>
      </c>
      <c r="F396" s="132" t="s">
        <v>1338</v>
      </c>
      <c r="G396" s="132" t="s">
        <v>1290</v>
      </c>
      <c r="H396" s="132" t="s">
        <v>28</v>
      </c>
      <c r="I396" s="133" t="s">
        <v>1386</v>
      </c>
      <c r="J396" s="136">
        <v>15.87</v>
      </c>
      <c r="K396" s="132" t="s">
        <v>1282</v>
      </c>
      <c r="L396" s="133" t="s">
        <v>524</v>
      </c>
      <c r="M396" s="133" t="s">
        <v>1387</v>
      </c>
      <c r="N396" s="137" t="s">
        <v>32</v>
      </c>
      <c r="O396" s="132" t="s">
        <v>1341</v>
      </c>
    </row>
    <row r="397" s="45" customFormat="1" ht="80" customHeight="1" spans="1:15">
      <c r="A397" s="130" t="s">
        <v>1276</v>
      </c>
      <c r="B397" s="132" t="s">
        <v>22</v>
      </c>
      <c r="C397" s="133" t="s">
        <v>1388</v>
      </c>
      <c r="D397" s="132" t="s">
        <v>24</v>
      </c>
      <c r="E397" s="132" t="s">
        <v>25</v>
      </c>
      <c r="F397" s="132" t="s">
        <v>1306</v>
      </c>
      <c r="G397" s="132" t="s">
        <v>1290</v>
      </c>
      <c r="H397" s="132" t="s">
        <v>28</v>
      </c>
      <c r="I397" s="133" t="s">
        <v>1389</v>
      </c>
      <c r="J397" s="136">
        <v>59.05</v>
      </c>
      <c r="K397" s="132" t="s">
        <v>1282</v>
      </c>
      <c r="L397" s="133" t="s">
        <v>1308</v>
      </c>
      <c r="M397" s="133" t="s">
        <v>1390</v>
      </c>
      <c r="N397" s="137" t="s">
        <v>32</v>
      </c>
      <c r="O397" s="132" t="s">
        <v>1391</v>
      </c>
    </row>
    <row r="398" s="45" customFormat="1" ht="80" customHeight="1" spans="1:15">
      <c r="A398" s="130" t="s">
        <v>1276</v>
      </c>
      <c r="B398" s="132" t="s">
        <v>22</v>
      </c>
      <c r="C398" s="133" t="s">
        <v>1392</v>
      </c>
      <c r="D398" s="132" t="s">
        <v>24</v>
      </c>
      <c r="E398" s="132" t="s">
        <v>25</v>
      </c>
      <c r="F398" s="132" t="s">
        <v>1289</v>
      </c>
      <c r="G398" s="132" t="s">
        <v>1290</v>
      </c>
      <c r="H398" s="132" t="s">
        <v>28</v>
      </c>
      <c r="I398" s="133" t="s">
        <v>1393</v>
      </c>
      <c r="J398" s="136">
        <v>16.4</v>
      </c>
      <c r="K398" s="132" t="s">
        <v>1282</v>
      </c>
      <c r="L398" s="133" t="s">
        <v>1292</v>
      </c>
      <c r="M398" s="133" t="s">
        <v>1394</v>
      </c>
      <c r="N398" s="137" t="s">
        <v>32</v>
      </c>
      <c r="O398" s="132" t="s">
        <v>1395</v>
      </c>
    </row>
    <row r="399" s="45" customFormat="1" ht="80" customHeight="1" spans="1:15">
      <c r="A399" s="130" t="s">
        <v>1276</v>
      </c>
      <c r="B399" s="132" t="s">
        <v>22</v>
      </c>
      <c r="C399" s="133" t="s">
        <v>1396</v>
      </c>
      <c r="D399" s="132" t="s">
        <v>24</v>
      </c>
      <c r="E399" s="132" t="s">
        <v>25</v>
      </c>
      <c r="F399" s="132" t="s">
        <v>1315</v>
      </c>
      <c r="G399" s="132" t="s">
        <v>1290</v>
      </c>
      <c r="H399" s="132" t="s">
        <v>28</v>
      </c>
      <c r="I399" s="133" t="s">
        <v>1397</v>
      </c>
      <c r="J399" s="136">
        <v>60.69</v>
      </c>
      <c r="K399" s="132" t="s">
        <v>1282</v>
      </c>
      <c r="L399" s="133" t="s">
        <v>640</v>
      </c>
      <c r="M399" s="133" t="s">
        <v>1398</v>
      </c>
      <c r="N399" s="137" t="s">
        <v>32</v>
      </c>
      <c r="O399" s="132" t="s">
        <v>1399</v>
      </c>
    </row>
    <row r="400" s="45" customFormat="1" ht="80" customHeight="1" spans="1:15">
      <c r="A400" s="130" t="s">
        <v>1276</v>
      </c>
      <c r="B400" s="132" t="s">
        <v>22</v>
      </c>
      <c r="C400" s="133" t="s">
        <v>1400</v>
      </c>
      <c r="D400" s="132" t="s">
        <v>24</v>
      </c>
      <c r="E400" s="132" t="s">
        <v>25</v>
      </c>
      <c r="F400" s="132" t="s">
        <v>1296</v>
      </c>
      <c r="G400" s="132" t="s">
        <v>1290</v>
      </c>
      <c r="H400" s="132" t="s">
        <v>28</v>
      </c>
      <c r="I400" s="133" t="s">
        <v>1401</v>
      </c>
      <c r="J400" s="136">
        <v>22.96</v>
      </c>
      <c r="K400" s="132" t="s">
        <v>1282</v>
      </c>
      <c r="L400" s="133" t="s">
        <v>288</v>
      </c>
      <c r="M400" s="133" t="s">
        <v>1402</v>
      </c>
      <c r="N400" s="137" t="s">
        <v>32</v>
      </c>
      <c r="O400" s="132" t="s">
        <v>1403</v>
      </c>
    </row>
    <row r="401" s="45" customFormat="1" ht="80" customHeight="1" spans="1:15">
      <c r="A401" s="130" t="s">
        <v>1276</v>
      </c>
      <c r="B401" s="132" t="s">
        <v>22</v>
      </c>
      <c r="C401" s="133" t="s">
        <v>1404</v>
      </c>
      <c r="D401" s="132" t="s">
        <v>24</v>
      </c>
      <c r="E401" s="132" t="s">
        <v>25</v>
      </c>
      <c r="F401" s="132" t="s">
        <v>1324</v>
      </c>
      <c r="G401" s="132" t="s">
        <v>1290</v>
      </c>
      <c r="H401" s="132" t="s">
        <v>28</v>
      </c>
      <c r="I401" s="133" t="s">
        <v>1405</v>
      </c>
      <c r="J401" s="136">
        <v>6.56</v>
      </c>
      <c r="K401" s="132" t="s">
        <v>1282</v>
      </c>
      <c r="L401" s="133" t="s">
        <v>503</v>
      </c>
      <c r="M401" s="133" t="s">
        <v>1406</v>
      </c>
      <c r="N401" s="137" t="s">
        <v>32</v>
      </c>
      <c r="O401" s="132" t="s">
        <v>1407</v>
      </c>
    </row>
    <row r="402" s="45" customFormat="1" ht="80" customHeight="1" spans="1:15">
      <c r="A402" s="130" t="s">
        <v>1276</v>
      </c>
      <c r="B402" s="132" t="s">
        <v>22</v>
      </c>
      <c r="C402" s="133" t="s">
        <v>1408</v>
      </c>
      <c r="D402" s="132" t="s">
        <v>24</v>
      </c>
      <c r="E402" s="132" t="s">
        <v>25</v>
      </c>
      <c r="F402" s="132" t="s">
        <v>1329</v>
      </c>
      <c r="G402" s="132" t="s">
        <v>1290</v>
      </c>
      <c r="H402" s="132" t="s">
        <v>28</v>
      </c>
      <c r="I402" s="133" t="s">
        <v>1389</v>
      </c>
      <c r="J402" s="136">
        <v>59.05</v>
      </c>
      <c r="K402" s="132" t="s">
        <v>1282</v>
      </c>
      <c r="L402" s="133" t="s">
        <v>438</v>
      </c>
      <c r="M402" s="133" t="s">
        <v>1409</v>
      </c>
      <c r="N402" s="137" t="s">
        <v>32</v>
      </c>
      <c r="O402" s="132" t="s">
        <v>1410</v>
      </c>
    </row>
    <row r="403" s="45" customFormat="1" ht="80" customHeight="1" spans="1:15">
      <c r="A403" s="130" t="s">
        <v>1276</v>
      </c>
      <c r="B403" s="132" t="s">
        <v>22</v>
      </c>
      <c r="C403" s="133" t="s">
        <v>1411</v>
      </c>
      <c r="D403" s="132" t="s">
        <v>24</v>
      </c>
      <c r="E403" s="132" t="s">
        <v>25</v>
      </c>
      <c r="F403" s="132" t="s">
        <v>1301</v>
      </c>
      <c r="G403" s="132" t="s">
        <v>1290</v>
      </c>
      <c r="H403" s="132" t="s">
        <v>28</v>
      </c>
      <c r="I403" s="133" t="s">
        <v>1412</v>
      </c>
      <c r="J403" s="136">
        <v>24.6</v>
      </c>
      <c r="K403" s="132" t="s">
        <v>1282</v>
      </c>
      <c r="L403" s="133" t="s">
        <v>852</v>
      </c>
      <c r="M403" s="133" t="s">
        <v>1413</v>
      </c>
      <c r="N403" s="137" t="s">
        <v>32</v>
      </c>
      <c r="O403" s="132" t="s">
        <v>1414</v>
      </c>
    </row>
    <row r="404" s="45" customFormat="1" ht="80" customHeight="1" spans="1:15">
      <c r="A404" s="130" t="s">
        <v>1276</v>
      </c>
      <c r="B404" s="132" t="s">
        <v>22</v>
      </c>
      <c r="C404" s="133" t="s">
        <v>1415</v>
      </c>
      <c r="D404" s="132" t="s">
        <v>24</v>
      </c>
      <c r="E404" s="132" t="s">
        <v>25</v>
      </c>
      <c r="F404" s="132" t="s">
        <v>1338</v>
      </c>
      <c r="G404" s="132" t="s">
        <v>1290</v>
      </c>
      <c r="H404" s="132" t="s">
        <v>28</v>
      </c>
      <c r="I404" s="133" t="s">
        <v>1416</v>
      </c>
      <c r="J404" s="136">
        <v>34.44</v>
      </c>
      <c r="K404" s="132" t="s">
        <v>1282</v>
      </c>
      <c r="L404" s="133" t="s">
        <v>524</v>
      </c>
      <c r="M404" s="133" t="s">
        <v>1417</v>
      </c>
      <c r="N404" s="137" t="s">
        <v>32</v>
      </c>
      <c r="O404" s="132" t="s">
        <v>1418</v>
      </c>
    </row>
    <row r="405" s="45" customFormat="1" ht="74" customHeight="1" spans="1:15">
      <c r="A405" s="130" t="s">
        <v>1276</v>
      </c>
      <c r="B405" s="132" t="s">
        <v>22</v>
      </c>
      <c r="C405" s="133" t="s">
        <v>1419</v>
      </c>
      <c r="D405" s="132" t="s">
        <v>24</v>
      </c>
      <c r="E405" s="132" t="s">
        <v>25</v>
      </c>
      <c r="F405" s="132" t="s">
        <v>1306</v>
      </c>
      <c r="G405" s="132" t="s">
        <v>1290</v>
      </c>
      <c r="H405" s="132" t="s">
        <v>28</v>
      </c>
      <c r="I405" s="133" t="s">
        <v>1420</v>
      </c>
      <c r="J405" s="136">
        <v>4.89</v>
      </c>
      <c r="K405" s="132" t="s">
        <v>1282</v>
      </c>
      <c r="L405" s="133" t="s">
        <v>1308</v>
      </c>
      <c r="M405" s="133" t="s">
        <v>1421</v>
      </c>
      <c r="N405" s="137" t="s">
        <v>32</v>
      </c>
      <c r="O405" s="132" t="s">
        <v>1422</v>
      </c>
    </row>
    <row r="406" s="45" customFormat="1" ht="82" customHeight="1" spans="1:15">
      <c r="A406" s="130" t="s">
        <v>1276</v>
      </c>
      <c r="B406" s="132" t="s">
        <v>22</v>
      </c>
      <c r="C406" s="133" t="s">
        <v>1423</v>
      </c>
      <c r="D406" s="132" t="s">
        <v>24</v>
      </c>
      <c r="E406" s="132" t="s">
        <v>25</v>
      </c>
      <c r="F406" s="132" t="s">
        <v>1289</v>
      </c>
      <c r="G406" s="132" t="s">
        <v>1290</v>
      </c>
      <c r="H406" s="132" t="s">
        <v>28</v>
      </c>
      <c r="I406" s="133" t="s">
        <v>1424</v>
      </c>
      <c r="J406" s="136">
        <v>23.31</v>
      </c>
      <c r="K406" s="132" t="s">
        <v>1282</v>
      </c>
      <c r="L406" s="133" t="s">
        <v>1292</v>
      </c>
      <c r="M406" s="133" t="s">
        <v>1425</v>
      </c>
      <c r="N406" s="137" t="s">
        <v>32</v>
      </c>
      <c r="O406" s="132" t="s">
        <v>1426</v>
      </c>
    </row>
    <row r="407" s="45" customFormat="1" ht="83" customHeight="1" spans="1:15">
      <c r="A407" s="130" t="s">
        <v>1276</v>
      </c>
      <c r="B407" s="132" t="s">
        <v>22</v>
      </c>
      <c r="C407" s="133" t="s">
        <v>1427</v>
      </c>
      <c r="D407" s="132" t="s">
        <v>24</v>
      </c>
      <c r="E407" s="132" t="s">
        <v>25</v>
      </c>
      <c r="F407" s="132" t="s">
        <v>1315</v>
      </c>
      <c r="G407" s="132" t="s">
        <v>1290</v>
      </c>
      <c r="H407" s="132" t="s">
        <v>28</v>
      </c>
      <c r="I407" s="133" t="s">
        <v>1428</v>
      </c>
      <c r="J407" s="136">
        <v>9.83</v>
      </c>
      <c r="K407" s="132" t="s">
        <v>1282</v>
      </c>
      <c r="L407" s="133" t="s">
        <v>640</v>
      </c>
      <c r="M407" s="133" t="s">
        <v>1429</v>
      </c>
      <c r="N407" s="137" t="s">
        <v>32</v>
      </c>
      <c r="O407" s="132" t="s">
        <v>1430</v>
      </c>
    </row>
    <row r="408" s="45" customFormat="1" ht="83" customHeight="1" spans="1:15">
      <c r="A408" s="130" t="s">
        <v>1276</v>
      </c>
      <c r="B408" s="132" t="s">
        <v>22</v>
      </c>
      <c r="C408" s="133" t="s">
        <v>1431</v>
      </c>
      <c r="D408" s="132" t="s">
        <v>24</v>
      </c>
      <c r="E408" s="132" t="s">
        <v>25</v>
      </c>
      <c r="F408" s="132" t="s">
        <v>1296</v>
      </c>
      <c r="G408" s="132" t="s">
        <v>1290</v>
      </c>
      <c r="H408" s="132" t="s">
        <v>28</v>
      </c>
      <c r="I408" s="133" t="s">
        <v>1432</v>
      </c>
      <c r="J408" s="136">
        <v>16.6</v>
      </c>
      <c r="K408" s="132" t="s">
        <v>1282</v>
      </c>
      <c r="L408" s="133" t="s">
        <v>288</v>
      </c>
      <c r="M408" s="133" t="s">
        <v>1433</v>
      </c>
      <c r="N408" s="137" t="s">
        <v>32</v>
      </c>
      <c r="O408" s="132" t="s">
        <v>1434</v>
      </c>
    </row>
    <row r="409" s="45" customFormat="1" ht="70" customHeight="1" spans="1:15">
      <c r="A409" s="130" t="s">
        <v>1276</v>
      </c>
      <c r="B409" s="132" t="s">
        <v>22</v>
      </c>
      <c r="C409" s="133" t="s">
        <v>1435</v>
      </c>
      <c r="D409" s="132" t="s">
        <v>24</v>
      </c>
      <c r="E409" s="132" t="s">
        <v>25</v>
      </c>
      <c r="F409" s="132" t="s">
        <v>1324</v>
      </c>
      <c r="G409" s="132" t="s">
        <v>1290</v>
      </c>
      <c r="H409" s="132" t="s">
        <v>28</v>
      </c>
      <c r="I409" s="133" t="s">
        <v>1436</v>
      </c>
      <c r="J409" s="136">
        <v>2.71</v>
      </c>
      <c r="K409" s="132" t="s">
        <v>1282</v>
      </c>
      <c r="L409" s="133" t="s">
        <v>503</v>
      </c>
      <c r="M409" s="133" t="s">
        <v>1437</v>
      </c>
      <c r="N409" s="137" t="s">
        <v>32</v>
      </c>
      <c r="O409" s="132" t="s">
        <v>1438</v>
      </c>
    </row>
    <row r="410" s="45" customFormat="1" ht="70" customHeight="1" spans="1:15">
      <c r="A410" s="130" t="s">
        <v>1276</v>
      </c>
      <c r="B410" s="132" t="s">
        <v>22</v>
      </c>
      <c r="C410" s="133" t="s">
        <v>1439</v>
      </c>
      <c r="D410" s="132" t="s">
        <v>24</v>
      </c>
      <c r="E410" s="132" t="s">
        <v>25</v>
      </c>
      <c r="F410" s="132" t="s">
        <v>1329</v>
      </c>
      <c r="G410" s="132" t="s">
        <v>1290</v>
      </c>
      <c r="H410" s="132" t="s">
        <v>28</v>
      </c>
      <c r="I410" s="133" t="s">
        <v>1440</v>
      </c>
      <c r="J410" s="136">
        <v>21.23</v>
      </c>
      <c r="K410" s="132" t="s">
        <v>1282</v>
      </c>
      <c r="L410" s="133" t="s">
        <v>438</v>
      </c>
      <c r="M410" s="133" t="s">
        <v>1441</v>
      </c>
      <c r="N410" s="137" t="s">
        <v>32</v>
      </c>
      <c r="O410" s="132" t="s">
        <v>1442</v>
      </c>
    </row>
    <row r="411" s="45" customFormat="1" ht="70" customHeight="1" spans="1:15">
      <c r="A411" s="130" t="s">
        <v>1276</v>
      </c>
      <c r="B411" s="132" t="s">
        <v>22</v>
      </c>
      <c r="C411" s="133" t="s">
        <v>1443</v>
      </c>
      <c r="D411" s="132" t="s">
        <v>24</v>
      </c>
      <c r="E411" s="132" t="s">
        <v>25</v>
      </c>
      <c r="F411" s="132" t="s">
        <v>1301</v>
      </c>
      <c r="G411" s="132" t="s">
        <v>1290</v>
      </c>
      <c r="H411" s="132" t="s">
        <v>28</v>
      </c>
      <c r="I411" s="133" t="s">
        <v>1444</v>
      </c>
      <c r="J411" s="136">
        <v>3.61</v>
      </c>
      <c r="K411" s="132" t="s">
        <v>1282</v>
      </c>
      <c r="L411" s="133" t="s">
        <v>852</v>
      </c>
      <c r="M411" s="133" t="s">
        <v>1445</v>
      </c>
      <c r="N411" s="137" t="s">
        <v>32</v>
      </c>
      <c r="O411" s="132" t="s">
        <v>1446</v>
      </c>
    </row>
    <row r="412" s="45" customFormat="1" ht="84" customHeight="1" spans="1:15">
      <c r="A412" s="130" t="s">
        <v>1276</v>
      </c>
      <c r="B412" s="132" t="s">
        <v>22</v>
      </c>
      <c r="C412" s="133" t="s">
        <v>1447</v>
      </c>
      <c r="D412" s="132" t="s">
        <v>24</v>
      </c>
      <c r="E412" s="132" t="s">
        <v>25</v>
      </c>
      <c r="F412" s="132" t="s">
        <v>1338</v>
      </c>
      <c r="G412" s="132" t="s">
        <v>1290</v>
      </c>
      <c r="H412" s="132" t="s">
        <v>28</v>
      </c>
      <c r="I412" s="133" t="s">
        <v>1448</v>
      </c>
      <c r="J412" s="136">
        <v>2.41</v>
      </c>
      <c r="K412" s="132" t="s">
        <v>1282</v>
      </c>
      <c r="L412" s="133" t="s">
        <v>524</v>
      </c>
      <c r="M412" s="133" t="s">
        <v>1449</v>
      </c>
      <c r="N412" s="137" t="s">
        <v>32</v>
      </c>
      <c r="O412" s="132" t="s">
        <v>1450</v>
      </c>
    </row>
    <row r="413" s="45" customFormat="1" ht="84" customHeight="1" spans="1:15">
      <c r="A413" s="130" t="s">
        <v>1276</v>
      </c>
      <c r="B413" s="132" t="s">
        <v>22</v>
      </c>
      <c r="C413" s="133" t="s">
        <v>1451</v>
      </c>
      <c r="D413" s="132" t="s">
        <v>24</v>
      </c>
      <c r="E413" s="132" t="s">
        <v>25</v>
      </c>
      <c r="F413" s="132" t="s">
        <v>1306</v>
      </c>
      <c r="G413" s="132" t="s">
        <v>1290</v>
      </c>
      <c r="H413" s="132" t="s">
        <v>28</v>
      </c>
      <c r="I413" s="133" t="s">
        <v>1452</v>
      </c>
      <c r="J413" s="136">
        <v>58.15</v>
      </c>
      <c r="K413" s="132" t="s">
        <v>1282</v>
      </c>
      <c r="L413" s="133" t="s">
        <v>1308</v>
      </c>
      <c r="M413" s="133" t="s">
        <v>1453</v>
      </c>
      <c r="N413" s="137" t="s">
        <v>32</v>
      </c>
      <c r="O413" s="132" t="s">
        <v>1310</v>
      </c>
    </row>
    <row r="414" s="45" customFormat="1" ht="84" customHeight="1" spans="1:15">
      <c r="A414" s="130" t="s">
        <v>1276</v>
      </c>
      <c r="B414" s="132" t="s">
        <v>22</v>
      </c>
      <c r="C414" s="133" t="s">
        <v>1454</v>
      </c>
      <c r="D414" s="132" t="s">
        <v>24</v>
      </c>
      <c r="E414" s="132" t="s">
        <v>25</v>
      </c>
      <c r="F414" s="132" t="s">
        <v>1289</v>
      </c>
      <c r="G414" s="132" t="s">
        <v>1290</v>
      </c>
      <c r="H414" s="132" t="s">
        <v>28</v>
      </c>
      <c r="I414" s="133" t="s">
        <v>1452</v>
      </c>
      <c r="J414" s="136">
        <v>57.51</v>
      </c>
      <c r="K414" s="132" t="s">
        <v>1282</v>
      </c>
      <c r="L414" s="133" t="s">
        <v>1292</v>
      </c>
      <c r="M414" s="133" t="s">
        <v>1455</v>
      </c>
      <c r="N414" s="137" t="s">
        <v>32</v>
      </c>
      <c r="O414" s="132" t="s">
        <v>1313</v>
      </c>
    </row>
    <row r="415" s="45" customFormat="1" ht="78" customHeight="1" spans="1:15">
      <c r="A415" s="130" t="s">
        <v>1276</v>
      </c>
      <c r="B415" s="132" t="s">
        <v>22</v>
      </c>
      <c r="C415" s="133" t="s">
        <v>1456</v>
      </c>
      <c r="D415" s="132" t="s">
        <v>24</v>
      </c>
      <c r="E415" s="132" t="s">
        <v>25</v>
      </c>
      <c r="F415" s="132" t="s">
        <v>1315</v>
      </c>
      <c r="G415" s="132" t="s">
        <v>1290</v>
      </c>
      <c r="H415" s="132" t="s">
        <v>28</v>
      </c>
      <c r="I415" s="133" t="s">
        <v>1457</v>
      </c>
      <c r="J415" s="136">
        <v>56.58</v>
      </c>
      <c r="K415" s="132" t="s">
        <v>1282</v>
      </c>
      <c r="L415" s="133" t="s">
        <v>640</v>
      </c>
      <c r="M415" s="133" t="s">
        <v>1458</v>
      </c>
      <c r="N415" s="137" t="s">
        <v>32</v>
      </c>
      <c r="O415" s="132" t="s">
        <v>1318</v>
      </c>
    </row>
    <row r="416" s="45" customFormat="1" ht="78" customHeight="1" spans="1:15">
      <c r="A416" s="130" t="s">
        <v>1276</v>
      </c>
      <c r="B416" s="132" t="s">
        <v>22</v>
      </c>
      <c r="C416" s="133" t="s">
        <v>1459</v>
      </c>
      <c r="D416" s="132" t="s">
        <v>24</v>
      </c>
      <c r="E416" s="132" t="s">
        <v>25</v>
      </c>
      <c r="F416" s="132" t="s">
        <v>1296</v>
      </c>
      <c r="G416" s="132" t="s">
        <v>1290</v>
      </c>
      <c r="H416" s="132" t="s">
        <v>28</v>
      </c>
      <c r="I416" s="133" t="s">
        <v>1460</v>
      </c>
      <c r="J416" s="136">
        <v>70.96</v>
      </c>
      <c r="K416" s="132" t="s">
        <v>1282</v>
      </c>
      <c r="L416" s="133" t="s">
        <v>288</v>
      </c>
      <c r="M416" s="133" t="s">
        <v>1461</v>
      </c>
      <c r="N416" s="137" t="s">
        <v>32</v>
      </c>
      <c r="O416" s="132" t="s">
        <v>1322</v>
      </c>
    </row>
    <row r="417" s="45" customFormat="1" ht="78" customHeight="1" spans="1:15">
      <c r="A417" s="130" t="s">
        <v>1276</v>
      </c>
      <c r="B417" s="132" t="s">
        <v>22</v>
      </c>
      <c r="C417" s="133" t="s">
        <v>1462</v>
      </c>
      <c r="D417" s="132" t="s">
        <v>24</v>
      </c>
      <c r="E417" s="132" t="s">
        <v>25</v>
      </c>
      <c r="F417" s="132" t="s">
        <v>1324</v>
      </c>
      <c r="G417" s="132" t="s">
        <v>1290</v>
      </c>
      <c r="H417" s="132" t="s">
        <v>28</v>
      </c>
      <c r="I417" s="133" t="s">
        <v>1463</v>
      </c>
      <c r="J417" s="136">
        <v>26.54</v>
      </c>
      <c r="K417" s="132" t="s">
        <v>1282</v>
      </c>
      <c r="L417" s="133" t="s">
        <v>503</v>
      </c>
      <c r="M417" s="133" t="s">
        <v>1464</v>
      </c>
      <c r="N417" s="137" t="s">
        <v>32</v>
      </c>
      <c r="O417" s="132" t="s">
        <v>1327</v>
      </c>
    </row>
    <row r="418" s="45" customFormat="1" ht="69" customHeight="1" spans="1:15">
      <c r="A418" s="130" t="s">
        <v>1276</v>
      </c>
      <c r="B418" s="132" t="s">
        <v>22</v>
      </c>
      <c r="C418" s="133" t="s">
        <v>1465</v>
      </c>
      <c r="D418" s="132" t="s">
        <v>24</v>
      </c>
      <c r="E418" s="132" t="s">
        <v>25</v>
      </c>
      <c r="F418" s="132" t="s">
        <v>1329</v>
      </c>
      <c r="G418" s="132" t="s">
        <v>1290</v>
      </c>
      <c r="H418" s="132" t="s">
        <v>28</v>
      </c>
      <c r="I418" s="133" t="s">
        <v>1466</v>
      </c>
      <c r="J418" s="136">
        <v>76.57</v>
      </c>
      <c r="K418" s="132" t="s">
        <v>1282</v>
      </c>
      <c r="L418" s="133" t="s">
        <v>438</v>
      </c>
      <c r="M418" s="133" t="s">
        <v>1467</v>
      </c>
      <c r="N418" s="137" t="s">
        <v>32</v>
      </c>
      <c r="O418" s="132" t="s">
        <v>1332</v>
      </c>
    </row>
    <row r="419" s="45" customFormat="1" ht="69" customHeight="1" spans="1:15">
      <c r="A419" s="130" t="s">
        <v>1276</v>
      </c>
      <c r="B419" s="132" t="s">
        <v>22</v>
      </c>
      <c r="C419" s="133" t="s">
        <v>1468</v>
      </c>
      <c r="D419" s="132" t="s">
        <v>24</v>
      </c>
      <c r="E419" s="132" t="s">
        <v>25</v>
      </c>
      <c r="F419" s="132" t="s">
        <v>1301</v>
      </c>
      <c r="G419" s="132" t="s">
        <v>1290</v>
      </c>
      <c r="H419" s="132" t="s">
        <v>28</v>
      </c>
      <c r="I419" s="133" t="s">
        <v>1469</v>
      </c>
      <c r="J419" s="136">
        <v>53.92</v>
      </c>
      <c r="K419" s="132" t="s">
        <v>1282</v>
      </c>
      <c r="L419" s="133" t="s">
        <v>852</v>
      </c>
      <c r="M419" s="133" t="s">
        <v>1470</v>
      </c>
      <c r="N419" s="137" t="s">
        <v>32</v>
      </c>
      <c r="O419" s="132" t="s">
        <v>1336</v>
      </c>
    </row>
    <row r="420" s="45" customFormat="1" ht="69" customHeight="1" spans="1:15">
      <c r="A420" s="130" t="s">
        <v>1276</v>
      </c>
      <c r="B420" s="132" t="s">
        <v>22</v>
      </c>
      <c r="C420" s="133" t="s">
        <v>1471</v>
      </c>
      <c r="D420" s="132" t="s">
        <v>24</v>
      </c>
      <c r="E420" s="132" t="s">
        <v>25</v>
      </c>
      <c r="F420" s="132" t="s">
        <v>1338</v>
      </c>
      <c r="G420" s="132" t="s">
        <v>1290</v>
      </c>
      <c r="H420" s="132" t="s">
        <v>28</v>
      </c>
      <c r="I420" s="133" t="s">
        <v>1472</v>
      </c>
      <c r="J420" s="136">
        <v>46.15</v>
      </c>
      <c r="K420" s="132" t="s">
        <v>1282</v>
      </c>
      <c r="L420" s="133" t="s">
        <v>524</v>
      </c>
      <c r="M420" s="133" t="s">
        <v>1473</v>
      </c>
      <c r="N420" s="137" t="s">
        <v>32</v>
      </c>
      <c r="O420" s="132" t="s">
        <v>1341</v>
      </c>
    </row>
    <row r="421" s="47" customFormat="1" ht="22" customHeight="1" spans="1:15">
      <c r="A421" s="139" t="s">
        <v>1474</v>
      </c>
      <c r="B421" s="140"/>
      <c r="C421" s="141"/>
      <c r="D421" s="142">
        <v>26</v>
      </c>
      <c r="E421" s="143"/>
      <c r="F421" s="143"/>
      <c r="G421" s="143"/>
      <c r="H421" s="143"/>
      <c r="I421" s="143"/>
      <c r="J421" s="142">
        <f>SUM(J422:J447)</f>
        <v>340.54</v>
      </c>
      <c r="K421" s="143"/>
      <c r="L421" s="143"/>
      <c r="M421" s="143"/>
      <c r="N421" s="143"/>
      <c r="O421" s="143"/>
    </row>
    <row r="422" s="47" customFormat="1" ht="75" customHeight="1" spans="1:15">
      <c r="A422" s="144"/>
      <c r="B422" s="145" t="s">
        <v>22</v>
      </c>
      <c r="C422" s="145" t="s">
        <v>1475</v>
      </c>
      <c r="D422" s="145" t="s">
        <v>24</v>
      </c>
      <c r="E422" s="146" t="s">
        <v>25</v>
      </c>
      <c r="F422" s="146" t="s">
        <v>1476</v>
      </c>
      <c r="G422" s="145" t="s">
        <v>1477</v>
      </c>
      <c r="H422" s="145" t="s">
        <v>1478</v>
      </c>
      <c r="I422" s="150" t="s">
        <v>1479</v>
      </c>
      <c r="J422" s="145">
        <v>5</v>
      </c>
      <c r="K422" s="146" t="s">
        <v>30</v>
      </c>
      <c r="L422" s="145" t="s">
        <v>524</v>
      </c>
      <c r="M422" s="145" t="s">
        <v>1480</v>
      </c>
      <c r="N422" s="146" t="s">
        <v>32</v>
      </c>
      <c r="O422" s="145" t="s">
        <v>1481</v>
      </c>
    </row>
    <row r="423" s="47" customFormat="1" ht="21" spans="1:15">
      <c r="A423" s="145"/>
      <c r="B423" s="146" t="s">
        <v>22</v>
      </c>
      <c r="C423" s="146" t="s">
        <v>1482</v>
      </c>
      <c r="D423" s="146" t="s">
        <v>24</v>
      </c>
      <c r="E423" s="146" t="s">
        <v>25</v>
      </c>
      <c r="F423" s="146" t="s">
        <v>682</v>
      </c>
      <c r="G423" s="146" t="s">
        <v>1477</v>
      </c>
      <c r="H423" s="146" t="s">
        <v>1478</v>
      </c>
      <c r="I423" s="146" t="s">
        <v>1483</v>
      </c>
      <c r="J423" s="146">
        <v>10</v>
      </c>
      <c r="K423" s="146" t="s">
        <v>30</v>
      </c>
      <c r="L423" s="146" t="s">
        <v>655</v>
      </c>
      <c r="M423" s="146" t="s">
        <v>1484</v>
      </c>
      <c r="N423" s="146" t="s">
        <v>32</v>
      </c>
      <c r="O423" s="146" t="s">
        <v>1485</v>
      </c>
    </row>
    <row r="424" s="47" customFormat="1" ht="33" spans="1:15">
      <c r="A424" s="145"/>
      <c r="B424" s="146" t="s">
        <v>22</v>
      </c>
      <c r="C424" s="147" t="s">
        <v>1486</v>
      </c>
      <c r="D424" s="146" t="s">
        <v>1487</v>
      </c>
      <c r="E424" s="146" t="s">
        <v>25</v>
      </c>
      <c r="F424" s="146" t="s">
        <v>1488</v>
      </c>
      <c r="G424" s="146" t="s">
        <v>1489</v>
      </c>
      <c r="H424" s="146" t="s">
        <v>1478</v>
      </c>
      <c r="I424" s="146" t="s">
        <v>1490</v>
      </c>
      <c r="J424" s="146">
        <v>10</v>
      </c>
      <c r="K424" s="146" t="s">
        <v>30</v>
      </c>
      <c r="L424" s="145" t="s">
        <v>1491</v>
      </c>
      <c r="M424" s="146" t="s">
        <v>1492</v>
      </c>
      <c r="N424" s="146" t="s">
        <v>32</v>
      </c>
      <c r="O424" s="146" t="s">
        <v>1493</v>
      </c>
    </row>
    <row r="425" s="47" customFormat="1" ht="21" spans="1:15">
      <c r="A425" s="145"/>
      <c r="B425" s="146" t="s">
        <v>22</v>
      </c>
      <c r="C425" s="146" t="s">
        <v>1494</v>
      </c>
      <c r="D425" s="146" t="s">
        <v>24</v>
      </c>
      <c r="E425" s="146" t="s">
        <v>25</v>
      </c>
      <c r="F425" s="146" t="s">
        <v>1495</v>
      </c>
      <c r="G425" s="146" t="s">
        <v>1477</v>
      </c>
      <c r="H425" s="146" t="s">
        <v>1478</v>
      </c>
      <c r="I425" s="146" t="s">
        <v>1496</v>
      </c>
      <c r="J425" s="146">
        <v>10</v>
      </c>
      <c r="K425" s="146" t="s">
        <v>30</v>
      </c>
      <c r="L425" s="146" t="s">
        <v>1497</v>
      </c>
      <c r="M425" s="146" t="s">
        <v>1498</v>
      </c>
      <c r="N425" s="146" t="s">
        <v>32</v>
      </c>
      <c r="O425" s="146" t="s">
        <v>1499</v>
      </c>
    </row>
    <row r="426" s="47" customFormat="1" ht="21" spans="1:15">
      <c r="A426" s="143"/>
      <c r="B426" s="143" t="s">
        <v>22</v>
      </c>
      <c r="C426" s="143" t="s">
        <v>1500</v>
      </c>
      <c r="D426" s="143" t="s">
        <v>1501</v>
      </c>
      <c r="E426" s="143" t="s">
        <v>25</v>
      </c>
      <c r="F426" s="143" t="s">
        <v>549</v>
      </c>
      <c r="G426" s="143" t="s">
        <v>1477</v>
      </c>
      <c r="H426" s="143" t="s">
        <v>1478</v>
      </c>
      <c r="I426" s="143" t="s">
        <v>1502</v>
      </c>
      <c r="J426" s="143">
        <v>80</v>
      </c>
      <c r="K426" s="143" t="s">
        <v>1282</v>
      </c>
      <c r="L426" s="143" t="s">
        <v>304</v>
      </c>
      <c r="M426" s="143" t="s">
        <v>1503</v>
      </c>
      <c r="N426" s="143" t="s">
        <v>32</v>
      </c>
      <c r="O426" s="143" t="s">
        <v>1504</v>
      </c>
    </row>
    <row r="427" s="47" customFormat="1" ht="31.5" spans="1:15">
      <c r="A427" s="143"/>
      <c r="B427" s="143" t="s">
        <v>22</v>
      </c>
      <c r="C427" s="143" t="s">
        <v>1505</v>
      </c>
      <c r="D427" s="143" t="s">
        <v>24</v>
      </c>
      <c r="E427" s="143" t="s">
        <v>25</v>
      </c>
      <c r="F427" s="143" t="s">
        <v>1506</v>
      </c>
      <c r="G427" s="143" t="s">
        <v>1477</v>
      </c>
      <c r="H427" s="143" t="s">
        <v>1478</v>
      </c>
      <c r="I427" s="143" t="s">
        <v>1507</v>
      </c>
      <c r="J427" s="143">
        <v>32</v>
      </c>
      <c r="K427" s="146" t="s">
        <v>30</v>
      </c>
      <c r="L427" s="143" t="s">
        <v>1508</v>
      </c>
      <c r="M427" s="143" t="s">
        <v>1509</v>
      </c>
      <c r="N427" s="143" t="s">
        <v>32</v>
      </c>
      <c r="O427" s="143" t="s">
        <v>1510</v>
      </c>
    </row>
    <row r="428" s="47" customFormat="1" ht="71" customHeight="1" spans="1:15">
      <c r="A428" s="143"/>
      <c r="B428" s="143" t="s">
        <v>22</v>
      </c>
      <c r="C428" s="143" t="s">
        <v>1511</v>
      </c>
      <c r="D428" s="143" t="s">
        <v>24</v>
      </c>
      <c r="E428" s="143" t="s">
        <v>25</v>
      </c>
      <c r="F428" s="143" t="s">
        <v>1512</v>
      </c>
      <c r="G428" s="143" t="s">
        <v>1477</v>
      </c>
      <c r="H428" s="143" t="s">
        <v>1478</v>
      </c>
      <c r="I428" s="143" t="s">
        <v>1513</v>
      </c>
      <c r="J428" s="143">
        <v>48</v>
      </c>
      <c r="K428" s="146" t="s">
        <v>30</v>
      </c>
      <c r="L428" s="143" t="s">
        <v>1514</v>
      </c>
      <c r="M428" s="143" t="s">
        <v>1515</v>
      </c>
      <c r="N428" s="143" t="s">
        <v>32</v>
      </c>
      <c r="O428" s="143" t="s">
        <v>1516</v>
      </c>
    </row>
    <row r="429" s="47" customFormat="1" ht="21" spans="1:15">
      <c r="A429" s="144"/>
      <c r="B429" s="143" t="s">
        <v>22</v>
      </c>
      <c r="C429" s="148" t="s">
        <v>1517</v>
      </c>
      <c r="D429" s="143" t="s">
        <v>24</v>
      </c>
      <c r="E429" s="143" t="s">
        <v>25</v>
      </c>
      <c r="F429" s="143" t="s">
        <v>1518</v>
      </c>
      <c r="G429" s="148" t="s">
        <v>1477</v>
      </c>
      <c r="H429" s="143" t="s">
        <v>1478</v>
      </c>
      <c r="I429" s="143" t="s">
        <v>1519</v>
      </c>
      <c r="J429" s="143">
        <v>10</v>
      </c>
      <c r="K429" s="146" t="s">
        <v>30</v>
      </c>
      <c r="L429" s="143" t="s">
        <v>1520</v>
      </c>
      <c r="M429" s="148" t="s">
        <v>1521</v>
      </c>
      <c r="N429" s="143" t="s">
        <v>32</v>
      </c>
      <c r="O429" s="148" t="s">
        <v>1522</v>
      </c>
    </row>
    <row r="430" s="47" customFormat="1" ht="21" spans="1:15">
      <c r="A430" s="144"/>
      <c r="B430" s="143" t="s">
        <v>22</v>
      </c>
      <c r="C430" s="148" t="s">
        <v>1523</v>
      </c>
      <c r="D430" s="143" t="s">
        <v>24</v>
      </c>
      <c r="E430" s="143" t="s">
        <v>25</v>
      </c>
      <c r="F430" s="143" t="s">
        <v>1524</v>
      </c>
      <c r="G430" s="148" t="s">
        <v>1477</v>
      </c>
      <c r="H430" s="143" t="s">
        <v>1478</v>
      </c>
      <c r="I430" s="143" t="s">
        <v>1525</v>
      </c>
      <c r="J430" s="143">
        <v>10</v>
      </c>
      <c r="K430" s="146" t="s">
        <v>30</v>
      </c>
      <c r="L430" s="143" t="s">
        <v>1526</v>
      </c>
      <c r="M430" s="148" t="s">
        <v>1527</v>
      </c>
      <c r="N430" s="143" t="s">
        <v>32</v>
      </c>
      <c r="O430" s="148" t="s">
        <v>1528</v>
      </c>
    </row>
    <row r="431" s="47" customFormat="1" ht="21" spans="1:15">
      <c r="A431" s="144"/>
      <c r="B431" s="143" t="s">
        <v>22</v>
      </c>
      <c r="C431" s="148" t="s">
        <v>1529</v>
      </c>
      <c r="D431" s="143" t="s">
        <v>24</v>
      </c>
      <c r="E431" s="143" t="s">
        <v>25</v>
      </c>
      <c r="F431" s="143" t="s">
        <v>1530</v>
      </c>
      <c r="G431" s="148" t="s">
        <v>1477</v>
      </c>
      <c r="H431" s="143" t="s">
        <v>1478</v>
      </c>
      <c r="I431" s="143" t="s">
        <v>1531</v>
      </c>
      <c r="J431" s="143">
        <v>10</v>
      </c>
      <c r="K431" s="146" t="s">
        <v>30</v>
      </c>
      <c r="L431" s="143" t="s">
        <v>1532</v>
      </c>
      <c r="M431" s="148" t="s">
        <v>1533</v>
      </c>
      <c r="N431" s="143" t="s">
        <v>32</v>
      </c>
      <c r="O431" s="148" t="s">
        <v>1534</v>
      </c>
    </row>
    <row r="432" s="47" customFormat="1" ht="21" spans="1:15">
      <c r="A432" s="144"/>
      <c r="B432" s="143" t="s">
        <v>22</v>
      </c>
      <c r="C432" s="148" t="s">
        <v>1535</v>
      </c>
      <c r="D432" s="143" t="s">
        <v>24</v>
      </c>
      <c r="E432" s="143" t="s">
        <v>25</v>
      </c>
      <c r="F432" s="143" t="s">
        <v>1536</v>
      </c>
      <c r="G432" s="148" t="s">
        <v>1477</v>
      </c>
      <c r="H432" s="143" t="s">
        <v>1478</v>
      </c>
      <c r="I432" s="143" t="s">
        <v>1537</v>
      </c>
      <c r="J432" s="143">
        <v>10</v>
      </c>
      <c r="K432" s="146" t="s">
        <v>30</v>
      </c>
      <c r="L432" s="143" t="s">
        <v>1538</v>
      </c>
      <c r="M432" s="148" t="s">
        <v>1539</v>
      </c>
      <c r="N432" s="143" t="s">
        <v>32</v>
      </c>
      <c r="O432" s="148" t="s">
        <v>1540</v>
      </c>
    </row>
    <row r="433" s="47" customFormat="1" ht="21" spans="1:15">
      <c r="A433" s="144"/>
      <c r="B433" s="143" t="s">
        <v>22</v>
      </c>
      <c r="C433" s="143" t="s">
        <v>1541</v>
      </c>
      <c r="D433" s="143" t="s">
        <v>24</v>
      </c>
      <c r="E433" s="143" t="s">
        <v>25</v>
      </c>
      <c r="F433" s="143" t="s">
        <v>1542</v>
      </c>
      <c r="G433" s="143" t="s">
        <v>1543</v>
      </c>
      <c r="H433" s="143" t="s">
        <v>1478</v>
      </c>
      <c r="I433" s="143" t="s">
        <v>1544</v>
      </c>
      <c r="J433" s="143">
        <v>10</v>
      </c>
      <c r="K433" s="151" t="s">
        <v>30</v>
      </c>
      <c r="L433" s="143" t="s">
        <v>1542</v>
      </c>
      <c r="M433" s="143" t="s">
        <v>1545</v>
      </c>
      <c r="N433" s="143" t="s">
        <v>32</v>
      </c>
      <c r="O433" s="143" t="s">
        <v>1546</v>
      </c>
    </row>
    <row r="434" s="47" customFormat="1" ht="42" spans="1:15">
      <c r="A434" s="144"/>
      <c r="B434" s="143" t="s">
        <v>22</v>
      </c>
      <c r="C434" s="143" t="s">
        <v>1547</v>
      </c>
      <c r="D434" s="143" t="s">
        <v>24</v>
      </c>
      <c r="E434" s="143" t="s">
        <v>25</v>
      </c>
      <c r="F434" s="143" t="s">
        <v>1548</v>
      </c>
      <c r="G434" s="143" t="s">
        <v>1543</v>
      </c>
      <c r="H434" s="143" t="s">
        <v>1478</v>
      </c>
      <c r="I434" s="143" t="s">
        <v>1549</v>
      </c>
      <c r="J434" s="143">
        <v>10</v>
      </c>
      <c r="K434" s="151" t="s">
        <v>30</v>
      </c>
      <c r="L434" s="143" t="s">
        <v>1548</v>
      </c>
      <c r="M434" s="143" t="s">
        <v>1550</v>
      </c>
      <c r="N434" s="143" t="s">
        <v>32</v>
      </c>
      <c r="O434" s="143" t="s">
        <v>1551</v>
      </c>
    </row>
    <row r="435" s="47" customFormat="1" ht="21" spans="1:15">
      <c r="A435" s="144"/>
      <c r="B435" s="143" t="s">
        <v>22</v>
      </c>
      <c r="C435" s="143" t="s">
        <v>1552</v>
      </c>
      <c r="D435" s="143" t="s">
        <v>24</v>
      </c>
      <c r="E435" s="143" t="s">
        <v>25</v>
      </c>
      <c r="F435" s="143" t="s">
        <v>1553</v>
      </c>
      <c r="G435" s="143" t="s">
        <v>1543</v>
      </c>
      <c r="H435" s="143" t="s">
        <v>1478</v>
      </c>
      <c r="I435" s="143" t="s">
        <v>1554</v>
      </c>
      <c r="J435" s="143">
        <v>10</v>
      </c>
      <c r="K435" s="151" t="s">
        <v>30</v>
      </c>
      <c r="L435" s="143" t="s">
        <v>1555</v>
      </c>
      <c r="M435" s="143" t="s">
        <v>1556</v>
      </c>
      <c r="N435" s="143" t="s">
        <v>32</v>
      </c>
      <c r="O435" s="143" t="s">
        <v>1557</v>
      </c>
    </row>
    <row r="436" s="47" customFormat="1" ht="21" spans="1:15">
      <c r="A436" s="144"/>
      <c r="B436" s="143" t="s">
        <v>22</v>
      </c>
      <c r="C436" s="143" t="s">
        <v>1558</v>
      </c>
      <c r="D436" s="143" t="s">
        <v>24</v>
      </c>
      <c r="E436" s="143" t="s">
        <v>25</v>
      </c>
      <c r="F436" s="143" t="s">
        <v>1559</v>
      </c>
      <c r="G436" s="143" t="s">
        <v>1543</v>
      </c>
      <c r="H436" s="143" t="s">
        <v>1478</v>
      </c>
      <c r="I436" s="143" t="s">
        <v>1560</v>
      </c>
      <c r="J436" s="143">
        <v>10</v>
      </c>
      <c r="K436" s="151" t="s">
        <v>30</v>
      </c>
      <c r="L436" s="143" t="s">
        <v>1559</v>
      </c>
      <c r="M436" s="143" t="s">
        <v>1561</v>
      </c>
      <c r="N436" s="143" t="s">
        <v>32</v>
      </c>
      <c r="O436" s="143" t="s">
        <v>1562</v>
      </c>
    </row>
    <row r="437" s="47" customFormat="1" ht="21" spans="1:15">
      <c r="A437" s="144"/>
      <c r="B437" s="143" t="s">
        <v>22</v>
      </c>
      <c r="C437" s="143" t="s">
        <v>1563</v>
      </c>
      <c r="D437" s="143" t="s">
        <v>24</v>
      </c>
      <c r="E437" s="143" t="s">
        <v>25</v>
      </c>
      <c r="F437" s="143" t="s">
        <v>220</v>
      </c>
      <c r="G437" s="143" t="s">
        <v>1543</v>
      </c>
      <c r="H437" s="143" t="s">
        <v>1478</v>
      </c>
      <c r="I437" s="143" t="s">
        <v>1564</v>
      </c>
      <c r="J437" s="143">
        <v>10</v>
      </c>
      <c r="K437" s="151" t="s">
        <v>30</v>
      </c>
      <c r="L437" s="143" t="s">
        <v>1565</v>
      </c>
      <c r="M437" s="143" t="s">
        <v>1566</v>
      </c>
      <c r="N437" s="143" t="s">
        <v>32</v>
      </c>
      <c r="O437" s="143" t="s">
        <v>1567</v>
      </c>
    </row>
    <row r="438" s="47" customFormat="1" ht="21" spans="1:15">
      <c r="A438" s="149"/>
      <c r="B438" s="149" t="s">
        <v>22</v>
      </c>
      <c r="C438" s="149" t="s">
        <v>1568</v>
      </c>
      <c r="D438" s="149" t="s">
        <v>1569</v>
      </c>
      <c r="E438" s="149" t="s">
        <v>25</v>
      </c>
      <c r="F438" s="149" t="s">
        <v>176</v>
      </c>
      <c r="G438" s="149" t="s">
        <v>1477</v>
      </c>
      <c r="H438" s="149" t="s">
        <v>1570</v>
      </c>
      <c r="I438" s="149" t="s">
        <v>1571</v>
      </c>
      <c r="J438" s="149">
        <v>2</v>
      </c>
      <c r="K438" s="149" t="s">
        <v>30</v>
      </c>
      <c r="L438" s="149" t="s">
        <v>1572</v>
      </c>
      <c r="M438" s="149" t="s">
        <v>1573</v>
      </c>
      <c r="N438" s="149" t="s">
        <v>32</v>
      </c>
      <c r="O438" s="149" t="s">
        <v>1574</v>
      </c>
    </row>
    <row r="439" s="47" customFormat="1" ht="21" spans="1:15">
      <c r="A439" s="149"/>
      <c r="B439" s="149" t="s">
        <v>22</v>
      </c>
      <c r="C439" s="149" t="s">
        <v>1575</v>
      </c>
      <c r="D439" s="149" t="s">
        <v>1569</v>
      </c>
      <c r="E439" s="149" t="s">
        <v>25</v>
      </c>
      <c r="F439" s="149" t="s">
        <v>1576</v>
      </c>
      <c r="G439" s="149" t="s">
        <v>1477</v>
      </c>
      <c r="H439" s="149" t="s">
        <v>1570</v>
      </c>
      <c r="I439" s="149" t="s">
        <v>1577</v>
      </c>
      <c r="J439" s="149">
        <v>4</v>
      </c>
      <c r="K439" s="149" t="s">
        <v>30</v>
      </c>
      <c r="L439" s="149" t="s">
        <v>1578</v>
      </c>
      <c r="M439" s="149" t="s">
        <v>1579</v>
      </c>
      <c r="N439" s="149" t="s">
        <v>32</v>
      </c>
      <c r="O439" s="149" t="s">
        <v>1580</v>
      </c>
    </row>
    <row r="440" s="47" customFormat="1" ht="42" spans="1:15">
      <c r="A440" s="144"/>
      <c r="B440" s="143" t="s">
        <v>22</v>
      </c>
      <c r="C440" s="143" t="s">
        <v>1581</v>
      </c>
      <c r="D440" s="143" t="s">
        <v>24</v>
      </c>
      <c r="E440" s="143" t="s">
        <v>25</v>
      </c>
      <c r="F440" s="143" t="s">
        <v>1582</v>
      </c>
      <c r="G440" s="143" t="s">
        <v>1543</v>
      </c>
      <c r="H440" s="143" t="s">
        <v>1478</v>
      </c>
      <c r="I440" s="143" t="s">
        <v>1583</v>
      </c>
      <c r="J440" s="143">
        <v>18.54</v>
      </c>
      <c r="K440" s="143" t="s">
        <v>30</v>
      </c>
      <c r="L440" s="143" t="s">
        <v>1584</v>
      </c>
      <c r="M440" s="143" t="s">
        <v>1585</v>
      </c>
      <c r="N440" s="143" t="s">
        <v>32</v>
      </c>
      <c r="O440" s="143" t="s">
        <v>1586</v>
      </c>
    </row>
    <row r="441" s="47" customFormat="1" ht="21" spans="1:15">
      <c r="A441" s="144"/>
      <c r="B441" s="148" t="s">
        <v>22</v>
      </c>
      <c r="C441" s="148" t="s">
        <v>1587</v>
      </c>
      <c r="D441" s="148" t="s">
        <v>24</v>
      </c>
      <c r="E441" s="148" t="s">
        <v>25</v>
      </c>
      <c r="F441" s="148" t="s">
        <v>1588</v>
      </c>
      <c r="G441" s="148" t="s">
        <v>1477</v>
      </c>
      <c r="H441" s="148" t="s">
        <v>1478</v>
      </c>
      <c r="I441" s="148" t="s">
        <v>1589</v>
      </c>
      <c r="J441" s="148">
        <v>10</v>
      </c>
      <c r="K441" s="148" t="s">
        <v>30</v>
      </c>
      <c r="L441" s="148">
        <v>45</v>
      </c>
      <c r="M441" s="148" t="s">
        <v>1590</v>
      </c>
      <c r="N441" s="148" t="s">
        <v>32</v>
      </c>
      <c r="O441" s="148" t="s">
        <v>1591</v>
      </c>
    </row>
    <row r="442" s="47" customFormat="1" ht="31.5" spans="1:15">
      <c r="A442" s="144"/>
      <c r="B442" s="148" t="s">
        <v>22</v>
      </c>
      <c r="C442" s="148" t="s">
        <v>1592</v>
      </c>
      <c r="D442" s="148" t="s">
        <v>1569</v>
      </c>
      <c r="E442" s="148" t="s">
        <v>25</v>
      </c>
      <c r="F442" s="148" t="s">
        <v>1593</v>
      </c>
      <c r="G442" s="148" t="s">
        <v>1594</v>
      </c>
      <c r="H442" s="148" t="s">
        <v>1570</v>
      </c>
      <c r="I442" s="148" t="s">
        <v>1595</v>
      </c>
      <c r="J442" s="148">
        <v>3</v>
      </c>
      <c r="K442" s="148" t="s">
        <v>30</v>
      </c>
      <c r="L442" s="148" t="s">
        <v>1596</v>
      </c>
      <c r="M442" s="148" t="s">
        <v>1597</v>
      </c>
      <c r="N442" s="148" t="s">
        <v>32</v>
      </c>
      <c r="O442" s="148" t="s">
        <v>1598</v>
      </c>
    </row>
    <row r="443" s="47" customFormat="1" ht="21" spans="1:15">
      <c r="A443" s="144"/>
      <c r="B443" s="148" t="s">
        <v>22</v>
      </c>
      <c r="C443" s="148" t="s">
        <v>1599</v>
      </c>
      <c r="D443" s="148" t="s">
        <v>1569</v>
      </c>
      <c r="E443" s="148" t="s">
        <v>25</v>
      </c>
      <c r="F443" s="148" t="s">
        <v>1600</v>
      </c>
      <c r="G443" s="148" t="s">
        <v>1594</v>
      </c>
      <c r="H443" s="148" t="s">
        <v>1570</v>
      </c>
      <c r="I443" s="148" t="s">
        <v>1601</v>
      </c>
      <c r="J443" s="148">
        <v>3</v>
      </c>
      <c r="K443" s="152" t="s">
        <v>30</v>
      </c>
      <c r="L443" s="148" t="s">
        <v>1602</v>
      </c>
      <c r="M443" s="148" t="s">
        <v>1603</v>
      </c>
      <c r="N443" s="148" t="s">
        <v>32</v>
      </c>
      <c r="O443" s="148" t="s">
        <v>1604</v>
      </c>
    </row>
    <row r="444" s="47" customFormat="1" ht="42" spans="1:15">
      <c r="A444" s="144"/>
      <c r="B444" s="148" t="s">
        <v>22</v>
      </c>
      <c r="C444" s="148" t="s">
        <v>1605</v>
      </c>
      <c r="D444" s="148" t="s">
        <v>1569</v>
      </c>
      <c r="E444" s="148" t="s">
        <v>25</v>
      </c>
      <c r="F444" s="148" t="s">
        <v>1606</v>
      </c>
      <c r="G444" s="148" t="s">
        <v>1594</v>
      </c>
      <c r="H444" s="148" t="s">
        <v>1570</v>
      </c>
      <c r="I444" s="148" t="s">
        <v>1607</v>
      </c>
      <c r="J444" s="148">
        <v>1</v>
      </c>
      <c r="K444" s="148" t="s">
        <v>30</v>
      </c>
      <c r="L444" s="148" t="s">
        <v>609</v>
      </c>
      <c r="M444" s="148" t="s">
        <v>1608</v>
      </c>
      <c r="N444" s="148" t="s">
        <v>32</v>
      </c>
      <c r="O444" s="148" t="s">
        <v>1609</v>
      </c>
    </row>
    <row r="445" s="47" customFormat="1" ht="21" spans="1:15">
      <c r="A445" s="144"/>
      <c r="B445" s="148" t="s">
        <v>22</v>
      </c>
      <c r="C445" s="148" t="s">
        <v>1610</v>
      </c>
      <c r="D445" s="148" t="s">
        <v>1569</v>
      </c>
      <c r="E445" s="148" t="s">
        <v>25</v>
      </c>
      <c r="F445" s="148" t="s">
        <v>1611</v>
      </c>
      <c r="G445" s="148" t="s">
        <v>1594</v>
      </c>
      <c r="H445" s="148" t="s">
        <v>1570</v>
      </c>
      <c r="I445" s="148" t="s">
        <v>1612</v>
      </c>
      <c r="J445" s="148">
        <v>1</v>
      </c>
      <c r="K445" s="148" t="s">
        <v>30</v>
      </c>
      <c r="L445" s="148" t="s">
        <v>1613</v>
      </c>
      <c r="M445" s="148" t="s">
        <v>1614</v>
      </c>
      <c r="N445" s="148" t="s">
        <v>32</v>
      </c>
      <c r="O445" s="148" t="s">
        <v>1615</v>
      </c>
    </row>
    <row r="446" s="47" customFormat="1" ht="31.5" spans="1:15">
      <c r="A446" s="144"/>
      <c r="B446" s="148" t="s">
        <v>22</v>
      </c>
      <c r="C446" s="148" t="s">
        <v>1616</v>
      </c>
      <c r="D446" s="148" t="s">
        <v>1569</v>
      </c>
      <c r="E446" s="148" t="s">
        <v>25</v>
      </c>
      <c r="F446" s="148" t="s">
        <v>1617</v>
      </c>
      <c r="G446" s="148" t="s">
        <v>1594</v>
      </c>
      <c r="H446" s="148" t="s">
        <v>1570</v>
      </c>
      <c r="I446" s="148" t="s">
        <v>1618</v>
      </c>
      <c r="J446" s="148">
        <v>8</v>
      </c>
      <c r="K446" s="148" t="s">
        <v>30</v>
      </c>
      <c r="L446" s="148" t="s">
        <v>1619</v>
      </c>
      <c r="M446" s="148" t="s">
        <v>1620</v>
      </c>
      <c r="N446" s="148" t="s">
        <v>32</v>
      </c>
      <c r="O446" s="148" t="s">
        <v>1621</v>
      </c>
    </row>
    <row r="447" s="47" customFormat="1" ht="21" spans="1:15">
      <c r="A447" s="150"/>
      <c r="B447" s="147" t="s">
        <v>22</v>
      </c>
      <c r="C447" s="147" t="s">
        <v>1622</v>
      </c>
      <c r="D447" s="147" t="s">
        <v>1569</v>
      </c>
      <c r="E447" s="147" t="s">
        <v>25</v>
      </c>
      <c r="F447" s="147" t="s">
        <v>1623</v>
      </c>
      <c r="G447" s="147" t="s">
        <v>1477</v>
      </c>
      <c r="H447" s="147" t="s">
        <v>1570</v>
      </c>
      <c r="I447" s="147" t="s">
        <v>1624</v>
      </c>
      <c r="J447" s="147">
        <v>5</v>
      </c>
      <c r="K447" s="147" t="s">
        <v>30</v>
      </c>
      <c r="L447" s="147" t="s">
        <v>1625</v>
      </c>
      <c r="M447" s="147" t="s">
        <v>1626</v>
      </c>
      <c r="N447" s="147" t="s">
        <v>32</v>
      </c>
      <c r="O447" s="147" t="s">
        <v>1627</v>
      </c>
    </row>
    <row r="448" s="31" customFormat="1" ht="37" customHeight="1" spans="1:15">
      <c r="A448" s="8" t="s">
        <v>1628</v>
      </c>
      <c r="B448" s="8"/>
      <c r="C448" s="8"/>
      <c r="D448" s="55"/>
      <c r="E448" s="55"/>
      <c r="F448" s="55"/>
      <c r="G448" s="55"/>
      <c r="H448" s="55"/>
      <c r="I448" s="55"/>
      <c r="J448" s="55">
        <f>J449+J450+J451+J452+J453+J539</f>
        <v>3325.612</v>
      </c>
      <c r="K448" s="55"/>
      <c r="L448" s="55"/>
      <c r="M448" s="55"/>
      <c r="N448" s="55"/>
      <c r="O448" s="153"/>
    </row>
    <row r="449" s="48" customFormat="1" ht="93" customHeight="1" spans="1:15">
      <c r="A449" s="154" t="s">
        <v>1629</v>
      </c>
      <c r="B449" s="154" t="s">
        <v>22</v>
      </c>
      <c r="C449" s="154" t="s">
        <v>1630</v>
      </c>
      <c r="D449" s="154" t="s">
        <v>1631</v>
      </c>
      <c r="E449" s="154" t="s">
        <v>25</v>
      </c>
      <c r="F449" s="154" t="s">
        <v>1632</v>
      </c>
      <c r="G449" s="155" t="s">
        <v>293</v>
      </c>
      <c r="H449" s="154" t="s">
        <v>1633</v>
      </c>
      <c r="I449" s="154" t="s">
        <v>1634</v>
      </c>
      <c r="J449" s="154">
        <v>50</v>
      </c>
      <c r="K449" s="154" t="s">
        <v>1635</v>
      </c>
      <c r="L449" s="154" t="s">
        <v>1636</v>
      </c>
      <c r="M449" s="154" t="s">
        <v>1637</v>
      </c>
      <c r="N449" s="154" t="s">
        <v>32</v>
      </c>
      <c r="O449" s="154" t="s">
        <v>1638</v>
      </c>
    </row>
    <row r="450" s="48" customFormat="1" ht="114" customHeight="1" spans="1:15">
      <c r="A450" s="154" t="s">
        <v>1629</v>
      </c>
      <c r="B450" s="154" t="s">
        <v>22</v>
      </c>
      <c r="C450" s="154" t="s">
        <v>1639</v>
      </c>
      <c r="D450" s="154" t="s">
        <v>1631</v>
      </c>
      <c r="E450" s="154" t="s">
        <v>25</v>
      </c>
      <c r="F450" s="154" t="s">
        <v>1640</v>
      </c>
      <c r="G450" s="154" t="s">
        <v>1641</v>
      </c>
      <c r="H450" s="154" t="s">
        <v>1633</v>
      </c>
      <c r="I450" s="154" t="s">
        <v>1642</v>
      </c>
      <c r="J450" s="154">
        <v>1200</v>
      </c>
      <c r="K450" s="154" t="s">
        <v>1643</v>
      </c>
      <c r="L450" s="154"/>
      <c r="M450" s="167" t="s">
        <v>1644</v>
      </c>
      <c r="N450" s="154" t="s">
        <v>32</v>
      </c>
      <c r="O450" s="154" t="s">
        <v>1645</v>
      </c>
    </row>
    <row r="451" s="48" customFormat="1" ht="111" customHeight="1" spans="1:15">
      <c r="A451" s="154" t="s">
        <v>1629</v>
      </c>
      <c r="B451" s="154" t="s">
        <v>22</v>
      </c>
      <c r="C451" s="154" t="s">
        <v>1646</v>
      </c>
      <c r="D451" s="154" t="s">
        <v>1631</v>
      </c>
      <c r="E451" s="154" t="s">
        <v>25</v>
      </c>
      <c r="F451" s="154" t="s">
        <v>1647</v>
      </c>
      <c r="G451" s="154" t="s">
        <v>293</v>
      </c>
      <c r="H451" s="154" t="s">
        <v>1633</v>
      </c>
      <c r="I451" s="154" t="s">
        <v>1648</v>
      </c>
      <c r="J451" s="154">
        <v>1093</v>
      </c>
      <c r="K451" s="154" t="s">
        <v>1649</v>
      </c>
      <c r="L451" s="154" t="s">
        <v>1650</v>
      </c>
      <c r="M451" s="154" t="s">
        <v>1651</v>
      </c>
      <c r="N451" s="154" t="s">
        <v>32</v>
      </c>
      <c r="O451" s="154" t="s">
        <v>1652</v>
      </c>
    </row>
    <row r="452" s="48" customFormat="1" ht="120" customHeight="1" spans="1:15">
      <c r="A452" s="154" t="s">
        <v>1629</v>
      </c>
      <c r="B452" s="154" t="s">
        <v>22</v>
      </c>
      <c r="C452" s="154" t="s">
        <v>1653</v>
      </c>
      <c r="D452" s="154" t="s">
        <v>1631</v>
      </c>
      <c r="E452" s="154" t="s">
        <v>25</v>
      </c>
      <c r="F452" s="156" t="s">
        <v>1654</v>
      </c>
      <c r="G452" s="154" t="s">
        <v>27</v>
      </c>
      <c r="H452" s="157" t="s">
        <v>1633</v>
      </c>
      <c r="I452" s="154" t="s">
        <v>1655</v>
      </c>
      <c r="J452" s="154">
        <v>400</v>
      </c>
      <c r="K452" s="154" t="s">
        <v>1656</v>
      </c>
      <c r="L452" s="154" t="s">
        <v>1657</v>
      </c>
      <c r="M452" s="154" t="s">
        <v>1658</v>
      </c>
      <c r="N452" s="154" t="s">
        <v>32</v>
      </c>
      <c r="O452" s="154" t="s">
        <v>1659</v>
      </c>
    </row>
    <row r="453" s="49" customFormat="1" ht="43" customHeight="1" spans="1:15">
      <c r="A453" s="158" t="s">
        <v>1660</v>
      </c>
      <c r="B453" s="159"/>
      <c r="C453" s="160"/>
      <c r="D453" s="154"/>
      <c r="E453" s="154"/>
      <c r="F453" s="156"/>
      <c r="G453" s="154"/>
      <c r="H453" s="157"/>
      <c r="I453" s="154"/>
      <c r="J453" s="154">
        <f>SUM(J454:J538)</f>
        <v>41.162</v>
      </c>
      <c r="K453" s="154"/>
      <c r="L453" s="154"/>
      <c r="M453" s="154"/>
      <c r="N453" s="154"/>
      <c r="O453" s="168"/>
    </row>
    <row r="454" s="31" customFormat="1" ht="56" customHeight="1" spans="1:15">
      <c r="A454" s="161" t="s">
        <v>21</v>
      </c>
      <c r="B454" s="161" t="s">
        <v>22</v>
      </c>
      <c r="C454" s="161" t="s">
        <v>1661</v>
      </c>
      <c r="D454" s="162" t="s">
        <v>1631</v>
      </c>
      <c r="E454" s="162" t="s">
        <v>25</v>
      </c>
      <c r="F454" s="161" t="s">
        <v>1662</v>
      </c>
      <c r="G454" s="161" t="s">
        <v>1663</v>
      </c>
      <c r="H454" s="163" t="s">
        <v>1280</v>
      </c>
      <c r="I454" s="161" t="s">
        <v>1664</v>
      </c>
      <c r="J454" s="169">
        <v>0.6</v>
      </c>
      <c r="K454" s="164" t="s">
        <v>1282</v>
      </c>
      <c r="L454" s="161" t="s">
        <v>1665</v>
      </c>
      <c r="M454" s="161" t="s">
        <v>1666</v>
      </c>
      <c r="N454" s="162" t="s">
        <v>32</v>
      </c>
      <c r="O454" s="161" t="s">
        <v>1667</v>
      </c>
    </row>
    <row r="455" s="31" customFormat="1" ht="56" customHeight="1" spans="1:15">
      <c r="A455" s="161" t="s">
        <v>21</v>
      </c>
      <c r="B455" s="161" t="s">
        <v>22</v>
      </c>
      <c r="C455" s="161" t="s">
        <v>1668</v>
      </c>
      <c r="D455" s="162" t="s">
        <v>1631</v>
      </c>
      <c r="E455" s="161" t="s">
        <v>25</v>
      </c>
      <c r="F455" s="161" t="s">
        <v>1669</v>
      </c>
      <c r="G455" s="161" t="s">
        <v>1670</v>
      </c>
      <c r="H455" s="163" t="s">
        <v>1280</v>
      </c>
      <c r="I455" s="161" t="s">
        <v>1671</v>
      </c>
      <c r="J455" s="169">
        <v>0.3</v>
      </c>
      <c r="K455" s="161" t="s">
        <v>1282</v>
      </c>
      <c r="L455" s="161" t="s">
        <v>1665</v>
      </c>
      <c r="M455" s="161" t="s">
        <v>1672</v>
      </c>
      <c r="N455" s="161" t="s">
        <v>32</v>
      </c>
      <c r="O455" s="170" t="s">
        <v>1673</v>
      </c>
    </row>
    <row r="456" s="31" customFormat="1" ht="56" customHeight="1" spans="1:15">
      <c r="A456" s="164" t="s">
        <v>21</v>
      </c>
      <c r="B456" s="164" t="s">
        <v>22</v>
      </c>
      <c r="C456" s="164" t="s">
        <v>1674</v>
      </c>
      <c r="D456" s="164" t="s">
        <v>1631</v>
      </c>
      <c r="E456" s="164" t="s">
        <v>25</v>
      </c>
      <c r="F456" s="164" t="s">
        <v>1251</v>
      </c>
      <c r="G456" s="164" t="s">
        <v>1675</v>
      </c>
      <c r="H456" s="163" t="s">
        <v>1280</v>
      </c>
      <c r="I456" s="164" t="s">
        <v>1676</v>
      </c>
      <c r="J456" s="171">
        <v>0.36</v>
      </c>
      <c r="K456" s="164" t="s">
        <v>1282</v>
      </c>
      <c r="L456" s="164" t="s">
        <v>1665</v>
      </c>
      <c r="M456" s="164" t="s">
        <v>1677</v>
      </c>
      <c r="N456" s="164" t="s">
        <v>32</v>
      </c>
      <c r="O456" s="164" t="s">
        <v>1678</v>
      </c>
    </row>
    <row r="457" s="31" customFormat="1" ht="56" customHeight="1" spans="1:15">
      <c r="A457" s="164" t="s">
        <v>21</v>
      </c>
      <c r="B457" s="164" t="s">
        <v>22</v>
      </c>
      <c r="C457" s="164" t="s">
        <v>1679</v>
      </c>
      <c r="D457" s="164" t="s">
        <v>1631</v>
      </c>
      <c r="E457" s="164" t="s">
        <v>25</v>
      </c>
      <c r="F457" s="164" t="s">
        <v>1266</v>
      </c>
      <c r="G457" s="164" t="s">
        <v>1675</v>
      </c>
      <c r="H457" s="163" t="s">
        <v>1280</v>
      </c>
      <c r="I457" s="164" t="s">
        <v>1680</v>
      </c>
      <c r="J457" s="171">
        <v>0.3</v>
      </c>
      <c r="K457" s="164" t="s">
        <v>1282</v>
      </c>
      <c r="L457" s="164" t="s">
        <v>1665</v>
      </c>
      <c r="M457" s="164" t="s">
        <v>1681</v>
      </c>
      <c r="N457" s="164" t="s">
        <v>32</v>
      </c>
      <c r="O457" s="164" t="s">
        <v>1682</v>
      </c>
    </row>
    <row r="458" s="31" customFormat="1" ht="56" customHeight="1" spans="1:15">
      <c r="A458" s="164" t="s">
        <v>21</v>
      </c>
      <c r="B458" s="164" t="s">
        <v>22</v>
      </c>
      <c r="C458" s="164" t="s">
        <v>1683</v>
      </c>
      <c r="D458" s="164" t="s">
        <v>1631</v>
      </c>
      <c r="E458" s="164" t="s">
        <v>25</v>
      </c>
      <c r="F458" s="164" t="s">
        <v>1266</v>
      </c>
      <c r="G458" s="164" t="s">
        <v>1675</v>
      </c>
      <c r="H458" s="163" t="s">
        <v>1280</v>
      </c>
      <c r="I458" s="164" t="s">
        <v>1684</v>
      </c>
      <c r="J458" s="171">
        <v>0.3</v>
      </c>
      <c r="K458" s="164" t="s">
        <v>1282</v>
      </c>
      <c r="L458" s="164" t="s">
        <v>1665</v>
      </c>
      <c r="M458" s="164" t="s">
        <v>1685</v>
      </c>
      <c r="N458" s="164" t="s">
        <v>32</v>
      </c>
      <c r="O458" s="164" t="s">
        <v>1686</v>
      </c>
    </row>
    <row r="459" s="31" customFormat="1" ht="56" customHeight="1" spans="1:15">
      <c r="A459" s="164" t="s">
        <v>21</v>
      </c>
      <c r="B459" s="164" t="s">
        <v>22</v>
      </c>
      <c r="C459" s="164" t="s">
        <v>1687</v>
      </c>
      <c r="D459" s="164" t="s">
        <v>1631</v>
      </c>
      <c r="E459" s="164" t="s">
        <v>25</v>
      </c>
      <c r="F459" s="164" t="s">
        <v>1688</v>
      </c>
      <c r="G459" s="164" t="s">
        <v>1675</v>
      </c>
      <c r="H459" s="163" t="s">
        <v>1280</v>
      </c>
      <c r="I459" s="164" t="s">
        <v>1689</v>
      </c>
      <c r="J459" s="171">
        <v>0.3</v>
      </c>
      <c r="K459" s="164" t="s">
        <v>1282</v>
      </c>
      <c r="L459" s="164" t="s">
        <v>1665</v>
      </c>
      <c r="M459" s="164" t="s">
        <v>1690</v>
      </c>
      <c r="N459" s="164" t="s">
        <v>32</v>
      </c>
      <c r="O459" s="164" t="s">
        <v>1691</v>
      </c>
    </row>
    <row r="460" s="31" customFormat="1" ht="56" customHeight="1" spans="1:15">
      <c r="A460" s="164" t="s">
        <v>21</v>
      </c>
      <c r="B460" s="164" t="s">
        <v>22</v>
      </c>
      <c r="C460" s="164" t="s">
        <v>1692</v>
      </c>
      <c r="D460" s="164" t="s">
        <v>1631</v>
      </c>
      <c r="E460" s="164" t="s">
        <v>25</v>
      </c>
      <c r="F460" s="164" t="s">
        <v>1688</v>
      </c>
      <c r="G460" s="164" t="s">
        <v>1675</v>
      </c>
      <c r="H460" s="163" t="s">
        <v>1280</v>
      </c>
      <c r="I460" s="164" t="s">
        <v>1689</v>
      </c>
      <c r="J460" s="171">
        <v>0.3</v>
      </c>
      <c r="K460" s="164" t="s">
        <v>1282</v>
      </c>
      <c r="L460" s="164" t="s">
        <v>1665</v>
      </c>
      <c r="M460" s="164" t="s">
        <v>1693</v>
      </c>
      <c r="N460" s="164" t="s">
        <v>32</v>
      </c>
      <c r="O460" s="164" t="s">
        <v>1694</v>
      </c>
    </row>
    <row r="461" s="31" customFormat="1" ht="56" customHeight="1" spans="1:15">
      <c r="A461" s="164" t="s">
        <v>21</v>
      </c>
      <c r="B461" s="164" t="s">
        <v>22</v>
      </c>
      <c r="C461" s="164" t="s">
        <v>1695</v>
      </c>
      <c r="D461" s="164" t="s">
        <v>1631</v>
      </c>
      <c r="E461" s="164" t="s">
        <v>25</v>
      </c>
      <c r="F461" s="164" t="s">
        <v>1688</v>
      </c>
      <c r="G461" s="164" t="s">
        <v>1675</v>
      </c>
      <c r="H461" s="163" t="s">
        <v>1280</v>
      </c>
      <c r="I461" s="164" t="s">
        <v>1689</v>
      </c>
      <c r="J461" s="171">
        <v>0.3</v>
      </c>
      <c r="K461" s="164" t="s">
        <v>1282</v>
      </c>
      <c r="L461" s="164" t="s">
        <v>1665</v>
      </c>
      <c r="M461" s="164" t="s">
        <v>1690</v>
      </c>
      <c r="N461" s="164" t="s">
        <v>32</v>
      </c>
      <c r="O461" s="164" t="s">
        <v>1696</v>
      </c>
    </row>
    <row r="462" s="31" customFormat="1" ht="56" customHeight="1" spans="1:15">
      <c r="A462" s="164" t="s">
        <v>21</v>
      </c>
      <c r="B462" s="164" t="s">
        <v>22</v>
      </c>
      <c r="C462" s="164" t="s">
        <v>1697</v>
      </c>
      <c r="D462" s="164" t="s">
        <v>1631</v>
      </c>
      <c r="E462" s="164" t="s">
        <v>25</v>
      </c>
      <c r="F462" s="164" t="s">
        <v>1688</v>
      </c>
      <c r="G462" s="164" t="s">
        <v>1675</v>
      </c>
      <c r="H462" s="163" t="s">
        <v>1280</v>
      </c>
      <c r="I462" s="164" t="s">
        <v>1698</v>
      </c>
      <c r="J462" s="171">
        <v>0.3</v>
      </c>
      <c r="K462" s="164" t="s">
        <v>1282</v>
      </c>
      <c r="L462" s="164" t="s">
        <v>1665</v>
      </c>
      <c r="M462" s="164" t="s">
        <v>1690</v>
      </c>
      <c r="N462" s="164" t="s">
        <v>32</v>
      </c>
      <c r="O462" s="164" t="s">
        <v>1699</v>
      </c>
    </row>
    <row r="463" s="31" customFormat="1" ht="56" customHeight="1" spans="1:15">
      <c r="A463" s="164" t="s">
        <v>21</v>
      </c>
      <c r="B463" s="164" t="s">
        <v>22</v>
      </c>
      <c r="C463" s="164" t="s">
        <v>1700</v>
      </c>
      <c r="D463" s="164" t="s">
        <v>1631</v>
      </c>
      <c r="E463" s="164" t="s">
        <v>25</v>
      </c>
      <c r="F463" s="164" t="s">
        <v>1701</v>
      </c>
      <c r="G463" s="164" t="s">
        <v>1675</v>
      </c>
      <c r="H463" s="163" t="s">
        <v>1280</v>
      </c>
      <c r="I463" s="164" t="s">
        <v>1702</v>
      </c>
      <c r="J463" s="171">
        <v>0.45</v>
      </c>
      <c r="K463" s="164" t="s">
        <v>1282</v>
      </c>
      <c r="L463" s="164" t="s">
        <v>1665</v>
      </c>
      <c r="M463" s="164" t="s">
        <v>1703</v>
      </c>
      <c r="N463" s="164" t="s">
        <v>32</v>
      </c>
      <c r="O463" s="164" t="s">
        <v>1704</v>
      </c>
    </row>
    <row r="464" s="31" customFormat="1" ht="56.25" spans="1:15">
      <c r="A464" s="161" t="s">
        <v>21</v>
      </c>
      <c r="B464" s="161" t="s">
        <v>22</v>
      </c>
      <c r="C464" s="161" t="s">
        <v>1705</v>
      </c>
      <c r="D464" s="161" t="s">
        <v>1706</v>
      </c>
      <c r="E464" s="161" t="s">
        <v>25</v>
      </c>
      <c r="F464" s="161" t="s">
        <v>62</v>
      </c>
      <c r="G464" s="161" t="s">
        <v>1641</v>
      </c>
      <c r="H464" s="163" t="s">
        <v>1280</v>
      </c>
      <c r="I464" s="161" t="s">
        <v>1707</v>
      </c>
      <c r="J464" s="169">
        <v>0.3</v>
      </c>
      <c r="K464" s="161" t="s">
        <v>1282</v>
      </c>
      <c r="L464" s="161" t="s">
        <v>1665</v>
      </c>
      <c r="M464" s="172" t="s">
        <v>1708</v>
      </c>
      <c r="N464" s="161" t="s">
        <v>32</v>
      </c>
      <c r="O464" s="173" t="s">
        <v>1709</v>
      </c>
    </row>
    <row r="465" s="31" customFormat="1" ht="56.25" spans="1:15">
      <c r="A465" s="161" t="s">
        <v>21</v>
      </c>
      <c r="B465" s="161" t="s">
        <v>22</v>
      </c>
      <c r="C465" s="161" t="s">
        <v>1710</v>
      </c>
      <c r="D465" s="161" t="s">
        <v>1706</v>
      </c>
      <c r="E465" s="161" t="s">
        <v>25</v>
      </c>
      <c r="F465" s="161" t="s">
        <v>1711</v>
      </c>
      <c r="G465" s="161" t="s">
        <v>1641</v>
      </c>
      <c r="H465" s="163" t="s">
        <v>1280</v>
      </c>
      <c r="I465" s="161" t="s">
        <v>1712</v>
      </c>
      <c r="J465" s="169">
        <v>0.3</v>
      </c>
      <c r="K465" s="161" t="s">
        <v>1282</v>
      </c>
      <c r="L465" s="161" t="s">
        <v>1665</v>
      </c>
      <c r="M465" s="172" t="s">
        <v>1713</v>
      </c>
      <c r="N465" s="161" t="s">
        <v>32</v>
      </c>
      <c r="O465" s="173" t="s">
        <v>1714</v>
      </c>
    </row>
    <row r="466" s="31" customFormat="1" ht="56.25" spans="1:15">
      <c r="A466" s="164" t="s">
        <v>21</v>
      </c>
      <c r="B466" s="164" t="s">
        <v>22</v>
      </c>
      <c r="C466" s="164" t="s">
        <v>1715</v>
      </c>
      <c r="D466" s="163" t="s">
        <v>1631</v>
      </c>
      <c r="E466" s="164" t="s">
        <v>25</v>
      </c>
      <c r="F466" s="164" t="s">
        <v>151</v>
      </c>
      <c r="G466" s="164" t="s">
        <v>1663</v>
      </c>
      <c r="H466" s="163" t="s">
        <v>1280</v>
      </c>
      <c r="I466" s="164" t="s">
        <v>1716</v>
      </c>
      <c r="J466" s="169">
        <v>0.45</v>
      </c>
      <c r="K466" s="174" t="s">
        <v>1282</v>
      </c>
      <c r="L466" s="164" t="s">
        <v>1665</v>
      </c>
      <c r="M466" s="173" t="s">
        <v>1717</v>
      </c>
      <c r="N466" s="163" t="s">
        <v>32</v>
      </c>
      <c r="O466" s="173" t="s">
        <v>1718</v>
      </c>
    </row>
    <row r="467" s="31" customFormat="1" ht="56.25" spans="1:15">
      <c r="A467" s="164" t="s">
        <v>21</v>
      </c>
      <c r="B467" s="164" t="s">
        <v>22</v>
      </c>
      <c r="C467" s="164" t="s">
        <v>1719</v>
      </c>
      <c r="D467" s="163" t="s">
        <v>1631</v>
      </c>
      <c r="E467" s="164" t="s">
        <v>25</v>
      </c>
      <c r="F467" s="164" t="s">
        <v>151</v>
      </c>
      <c r="G467" s="164" t="s">
        <v>1663</v>
      </c>
      <c r="H467" s="163" t="s">
        <v>1280</v>
      </c>
      <c r="I467" s="164" t="s">
        <v>1716</v>
      </c>
      <c r="J467" s="175">
        <v>0.45</v>
      </c>
      <c r="K467" s="173" t="s">
        <v>1282</v>
      </c>
      <c r="L467" s="164" t="s">
        <v>1665</v>
      </c>
      <c r="M467" s="173" t="s">
        <v>1717</v>
      </c>
      <c r="N467" s="163" t="s">
        <v>32</v>
      </c>
      <c r="O467" s="173" t="s">
        <v>1718</v>
      </c>
    </row>
    <row r="468" s="31" customFormat="1" ht="56.25" spans="1:15">
      <c r="A468" s="164" t="s">
        <v>21</v>
      </c>
      <c r="B468" s="164" t="s">
        <v>22</v>
      </c>
      <c r="C468" s="164" t="s">
        <v>1720</v>
      </c>
      <c r="D468" s="163" t="s">
        <v>1631</v>
      </c>
      <c r="E468" s="164" t="s">
        <v>25</v>
      </c>
      <c r="F468" s="164" t="s">
        <v>151</v>
      </c>
      <c r="G468" s="164" t="s">
        <v>1663</v>
      </c>
      <c r="H468" s="163" t="s">
        <v>1280</v>
      </c>
      <c r="I468" s="164" t="s">
        <v>1716</v>
      </c>
      <c r="J468" s="169">
        <v>0.45</v>
      </c>
      <c r="K468" s="173" t="s">
        <v>1282</v>
      </c>
      <c r="L468" s="164" t="s">
        <v>1665</v>
      </c>
      <c r="M468" s="173" t="s">
        <v>1717</v>
      </c>
      <c r="N468" s="163" t="s">
        <v>32</v>
      </c>
      <c r="O468" s="173" t="s">
        <v>1718</v>
      </c>
    </row>
    <row r="469" s="31" customFormat="1" ht="56.25" spans="1:15">
      <c r="A469" s="164" t="s">
        <v>21</v>
      </c>
      <c r="B469" s="164" t="s">
        <v>22</v>
      </c>
      <c r="C469" s="164" t="s">
        <v>1721</v>
      </c>
      <c r="D469" s="163" t="s">
        <v>1631</v>
      </c>
      <c r="E469" s="164" t="s">
        <v>25</v>
      </c>
      <c r="F469" s="164" t="s">
        <v>1722</v>
      </c>
      <c r="G469" s="164" t="s">
        <v>1663</v>
      </c>
      <c r="H469" s="163" t="s">
        <v>1280</v>
      </c>
      <c r="I469" s="164" t="s">
        <v>1723</v>
      </c>
      <c r="J469" s="169">
        <v>0.3</v>
      </c>
      <c r="K469" s="173" t="s">
        <v>1282</v>
      </c>
      <c r="L469" s="164" t="s">
        <v>1665</v>
      </c>
      <c r="M469" s="173" t="s">
        <v>1724</v>
      </c>
      <c r="N469" s="163" t="s">
        <v>32</v>
      </c>
      <c r="O469" s="173" t="s">
        <v>1725</v>
      </c>
    </row>
    <row r="470" s="31" customFormat="1" ht="56.25" spans="1:15">
      <c r="A470" s="164" t="s">
        <v>21</v>
      </c>
      <c r="B470" s="164" t="s">
        <v>22</v>
      </c>
      <c r="C470" s="164" t="s">
        <v>1726</v>
      </c>
      <c r="D470" s="164" t="s">
        <v>1631</v>
      </c>
      <c r="E470" s="164" t="s">
        <v>25</v>
      </c>
      <c r="F470" s="164" t="s">
        <v>1727</v>
      </c>
      <c r="G470" s="164" t="s">
        <v>1641</v>
      </c>
      <c r="H470" s="163" t="s">
        <v>1280</v>
      </c>
      <c r="I470" s="164" t="s">
        <v>1728</v>
      </c>
      <c r="J470" s="171">
        <v>0.42</v>
      </c>
      <c r="K470" s="164" t="s">
        <v>1282</v>
      </c>
      <c r="L470" s="164" t="s">
        <v>1665</v>
      </c>
      <c r="M470" s="164" t="s">
        <v>1729</v>
      </c>
      <c r="N470" s="164" t="s">
        <v>32</v>
      </c>
      <c r="O470" s="164" t="s">
        <v>1730</v>
      </c>
    </row>
    <row r="471" s="31" customFormat="1" ht="56.25" spans="1:15">
      <c r="A471" s="164" t="s">
        <v>21</v>
      </c>
      <c r="B471" s="164" t="s">
        <v>22</v>
      </c>
      <c r="C471" s="164" t="s">
        <v>1731</v>
      </c>
      <c r="D471" s="164" t="s">
        <v>1631</v>
      </c>
      <c r="E471" s="164" t="s">
        <v>25</v>
      </c>
      <c r="F471" s="164" t="s">
        <v>1732</v>
      </c>
      <c r="G471" s="164" t="s">
        <v>1641</v>
      </c>
      <c r="H471" s="163" t="s">
        <v>1280</v>
      </c>
      <c r="I471" s="164" t="s">
        <v>1733</v>
      </c>
      <c r="J471" s="171">
        <v>0.4</v>
      </c>
      <c r="K471" s="164" t="s">
        <v>1282</v>
      </c>
      <c r="L471" s="164" t="s">
        <v>1665</v>
      </c>
      <c r="M471" s="164" t="s">
        <v>1734</v>
      </c>
      <c r="N471" s="164" t="s">
        <v>32</v>
      </c>
      <c r="O471" s="164" t="s">
        <v>1735</v>
      </c>
    </row>
    <row r="472" s="31" customFormat="1" ht="45" spans="1:15">
      <c r="A472" s="164" t="s">
        <v>21</v>
      </c>
      <c r="B472" s="164" t="s">
        <v>22</v>
      </c>
      <c r="C472" s="164" t="s">
        <v>1736</v>
      </c>
      <c r="D472" s="163" t="s">
        <v>1631</v>
      </c>
      <c r="E472" s="164" t="s">
        <v>25</v>
      </c>
      <c r="F472" s="164" t="s">
        <v>1737</v>
      </c>
      <c r="G472" s="164" t="s">
        <v>1738</v>
      </c>
      <c r="H472" s="163" t="s">
        <v>1280</v>
      </c>
      <c r="I472" s="164" t="s">
        <v>1739</v>
      </c>
      <c r="J472" s="171">
        <v>0.3</v>
      </c>
      <c r="K472" s="164" t="s">
        <v>1282</v>
      </c>
      <c r="L472" s="164" t="s">
        <v>1665</v>
      </c>
      <c r="M472" s="173" t="s">
        <v>1740</v>
      </c>
      <c r="N472" s="164" t="s">
        <v>32</v>
      </c>
      <c r="O472" s="173" t="s">
        <v>1741</v>
      </c>
    </row>
    <row r="473" s="31" customFormat="1" ht="45" spans="1:15">
      <c r="A473" s="164" t="s">
        <v>21</v>
      </c>
      <c r="B473" s="164" t="s">
        <v>22</v>
      </c>
      <c r="C473" s="164" t="s">
        <v>1742</v>
      </c>
      <c r="D473" s="163" t="s">
        <v>1631</v>
      </c>
      <c r="E473" s="164" t="s">
        <v>25</v>
      </c>
      <c r="F473" s="164" t="s">
        <v>1175</v>
      </c>
      <c r="G473" s="164" t="s">
        <v>1738</v>
      </c>
      <c r="H473" s="163" t="s">
        <v>1280</v>
      </c>
      <c r="I473" s="164" t="s">
        <v>1743</v>
      </c>
      <c r="J473" s="171">
        <v>0.4</v>
      </c>
      <c r="K473" s="164" t="s">
        <v>1282</v>
      </c>
      <c r="L473" s="164" t="s">
        <v>1665</v>
      </c>
      <c r="M473" s="173" t="s">
        <v>1744</v>
      </c>
      <c r="N473" s="164" t="s">
        <v>32</v>
      </c>
      <c r="O473" s="173" t="s">
        <v>1745</v>
      </c>
    </row>
    <row r="474" s="31" customFormat="1" ht="45" spans="1:15">
      <c r="A474" s="164" t="s">
        <v>21</v>
      </c>
      <c r="B474" s="164" t="s">
        <v>22</v>
      </c>
      <c r="C474" s="164" t="s">
        <v>1746</v>
      </c>
      <c r="D474" s="163" t="s">
        <v>1631</v>
      </c>
      <c r="E474" s="164" t="s">
        <v>25</v>
      </c>
      <c r="F474" s="164" t="s">
        <v>1175</v>
      </c>
      <c r="G474" s="164" t="s">
        <v>1738</v>
      </c>
      <c r="H474" s="163" t="s">
        <v>1280</v>
      </c>
      <c r="I474" s="164" t="s">
        <v>1743</v>
      </c>
      <c r="J474" s="171">
        <v>0.4</v>
      </c>
      <c r="K474" s="164" t="s">
        <v>1282</v>
      </c>
      <c r="L474" s="164" t="s">
        <v>1665</v>
      </c>
      <c r="M474" s="173" t="s">
        <v>1744</v>
      </c>
      <c r="N474" s="164" t="s">
        <v>32</v>
      </c>
      <c r="O474" s="173" t="s">
        <v>1745</v>
      </c>
    </row>
    <row r="475" s="31" customFormat="1" ht="45" spans="1:15">
      <c r="A475" s="164" t="s">
        <v>21</v>
      </c>
      <c r="B475" s="164" t="s">
        <v>22</v>
      </c>
      <c r="C475" s="164" t="s">
        <v>1747</v>
      </c>
      <c r="D475" s="163" t="s">
        <v>1631</v>
      </c>
      <c r="E475" s="164" t="s">
        <v>25</v>
      </c>
      <c r="F475" s="164" t="s">
        <v>1748</v>
      </c>
      <c r="G475" s="164" t="s">
        <v>1738</v>
      </c>
      <c r="H475" s="163" t="s">
        <v>1280</v>
      </c>
      <c r="I475" s="164" t="s">
        <v>1743</v>
      </c>
      <c r="J475" s="171">
        <v>0.4</v>
      </c>
      <c r="K475" s="164" t="s">
        <v>1282</v>
      </c>
      <c r="L475" s="164" t="s">
        <v>1665</v>
      </c>
      <c r="M475" s="173" t="s">
        <v>1744</v>
      </c>
      <c r="N475" s="164" t="s">
        <v>32</v>
      </c>
      <c r="O475" s="173" t="s">
        <v>1745</v>
      </c>
    </row>
    <row r="476" s="31" customFormat="1" ht="45" spans="1:15">
      <c r="A476" s="164" t="s">
        <v>21</v>
      </c>
      <c r="B476" s="164" t="s">
        <v>22</v>
      </c>
      <c r="C476" s="164" t="s">
        <v>1749</v>
      </c>
      <c r="D476" s="163" t="s">
        <v>1631</v>
      </c>
      <c r="E476" s="164" t="s">
        <v>25</v>
      </c>
      <c r="F476" s="164" t="s">
        <v>1748</v>
      </c>
      <c r="G476" s="164" t="s">
        <v>1738</v>
      </c>
      <c r="H476" s="163" t="s">
        <v>1280</v>
      </c>
      <c r="I476" s="164" t="s">
        <v>1743</v>
      </c>
      <c r="J476" s="171">
        <v>0.4</v>
      </c>
      <c r="K476" s="164" t="s">
        <v>1282</v>
      </c>
      <c r="L476" s="164" t="s">
        <v>1665</v>
      </c>
      <c r="M476" s="173" t="s">
        <v>1744</v>
      </c>
      <c r="N476" s="164" t="s">
        <v>32</v>
      </c>
      <c r="O476" s="173" t="s">
        <v>1745</v>
      </c>
    </row>
    <row r="477" s="31" customFormat="1" ht="45" spans="1:15">
      <c r="A477" s="164" t="s">
        <v>21</v>
      </c>
      <c r="B477" s="164" t="s">
        <v>22</v>
      </c>
      <c r="C477" s="164" t="s">
        <v>1750</v>
      </c>
      <c r="D477" s="163" t="s">
        <v>1631</v>
      </c>
      <c r="E477" s="164" t="s">
        <v>25</v>
      </c>
      <c r="F477" s="164" t="s">
        <v>1748</v>
      </c>
      <c r="G477" s="164" t="s">
        <v>1738</v>
      </c>
      <c r="H477" s="163" t="s">
        <v>1280</v>
      </c>
      <c r="I477" s="164" t="s">
        <v>1743</v>
      </c>
      <c r="J477" s="171">
        <v>0.4</v>
      </c>
      <c r="K477" s="164" t="s">
        <v>1282</v>
      </c>
      <c r="L477" s="164" t="s">
        <v>1665</v>
      </c>
      <c r="M477" s="173" t="s">
        <v>1744</v>
      </c>
      <c r="N477" s="164" t="s">
        <v>32</v>
      </c>
      <c r="O477" s="173" t="s">
        <v>1745</v>
      </c>
    </row>
    <row r="478" s="31" customFormat="1" ht="56.25" spans="1:15">
      <c r="A478" s="164" t="s">
        <v>21</v>
      </c>
      <c r="B478" s="164" t="s">
        <v>22</v>
      </c>
      <c r="C478" s="164" t="s">
        <v>1751</v>
      </c>
      <c r="D478" s="163" t="s">
        <v>1631</v>
      </c>
      <c r="E478" s="164" t="s">
        <v>25</v>
      </c>
      <c r="F478" s="164" t="s">
        <v>1329</v>
      </c>
      <c r="G478" s="164" t="s">
        <v>1752</v>
      </c>
      <c r="H478" s="163" t="s">
        <v>1280</v>
      </c>
      <c r="I478" s="164" t="s">
        <v>1753</v>
      </c>
      <c r="J478" s="171">
        <v>0.45</v>
      </c>
      <c r="K478" s="164" t="s">
        <v>1282</v>
      </c>
      <c r="L478" s="164" t="s">
        <v>1665</v>
      </c>
      <c r="M478" s="173" t="s">
        <v>1754</v>
      </c>
      <c r="N478" s="163" t="s">
        <v>32</v>
      </c>
      <c r="O478" s="173" t="s">
        <v>1755</v>
      </c>
    </row>
    <row r="479" s="31" customFormat="1" ht="56.25" spans="1:15">
      <c r="A479" s="164" t="s">
        <v>21</v>
      </c>
      <c r="B479" s="164" t="s">
        <v>22</v>
      </c>
      <c r="C479" s="164" t="s">
        <v>1756</v>
      </c>
      <c r="D479" s="163" t="s">
        <v>1631</v>
      </c>
      <c r="E479" s="164" t="s">
        <v>25</v>
      </c>
      <c r="F479" s="164" t="s">
        <v>1757</v>
      </c>
      <c r="G479" s="164" t="s">
        <v>1752</v>
      </c>
      <c r="H479" s="163" t="s">
        <v>1280</v>
      </c>
      <c r="I479" s="164" t="s">
        <v>1758</v>
      </c>
      <c r="J479" s="171">
        <v>0.45</v>
      </c>
      <c r="K479" s="164" t="s">
        <v>1282</v>
      </c>
      <c r="L479" s="164" t="s">
        <v>1665</v>
      </c>
      <c r="M479" s="173" t="s">
        <v>1754</v>
      </c>
      <c r="N479" s="163" t="s">
        <v>32</v>
      </c>
      <c r="O479" s="173" t="s">
        <v>1759</v>
      </c>
    </row>
    <row r="480" s="31" customFormat="1" ht="56.25" spans="1:15">
      <c r="A480" s="164" t="s">
        <v>21</v>
      </c>
      <c r="B480" s="164" t="s">
        <v>22</v>
      </c>
      <c r="C480" s="164" t="s">
        <v>1760</v>
      </c>
      <c r="D480" s="163" t="s">
        <v>1631</v>
      </c>
      <c r="E480" s="164" t="s">
        <v>25</v>
      </c>
      <c r="F480" s="164" t="s">
        <v>1329</v>
      </c>
      <c r="G480" s="164" t="s">
        <v>1752</v>
      </c>
      <c r="H480" s="163" t="s">
        <v>1280</v>
      </c>
      <c r="I480" s="164" t="s">
        <v>1761</v>
      </c>
      <c r="J480" s="171">
        <v>0.45</v>
      </c>
      <c r="K480" s="164" t="s">
        <v>1282</v>
      </c>
      <c r="L480" s="164" t="s">
        <v>1665</v>
      </c>
      <c r="M480" s="173" t="s">
        <v>1754</v>
      </c>
      <c r="N480" s="163" t="s">
        <v>32</v>
      </c>
      <c r="O480" s="173" t="s">
        <v>1755</v>
      </c>
    </row>
    <row r="481" s="31" customFormat="1" ht="56.25" spans="1:15">
      <c r="A481" s="164" t="s">
        <v>21</v>
      </c>
      <c r="B481" s="164" t="s">
        <v>22</v>
      </c>
      <c r="C481" s="164" t="s">
        <v>1762</v>
      </c>
      <c r="D481" s="163" t="s">
        <v>1631</v>
      </c>
      <c r="E481" s="164" t="s">
        <v>25</v>
      </c>
      <c r="F481" s="164" t="s">
        <v>1289</v>
      </c>
      <c r="G481" s="164" t="s">
        <v>1752</v>
      </c>
      <c r="H481" s="163" t="s">
        <v>1280</v>
      </c>
      <c r="I481" s="164" t="s">
        <v>1763</v>
      </c>
      <c r="J481" s="171">
        <v>0.45</v>
      </c>
      <c r="K481" s="164" t="s">
        <v>1282</v>
      </c>
      <c r="L481" s="164" t="s">
        <v>1665</v>
      </c>
      <c r="M481" s="173" t="s">
        <v>1754</v>
      </c>
      <c r="N481" s="163" t="s">
        <v>32</v>
      </c>
      <c r="O481" s="173" t="s">
        <v>1755</v>
      </c>
    </row>
    <row r="482" s="31" customFormat="1" ht="56.25" spans="1:15">
      <c r="A482" s="164" t="s">
        <v>21</v>
      </c>
      <c r="B482" s="164" t="s">
        <v>22</v>
      </c>
      <c r="C482" s="164" t="s">
        <v>1764</v>
      </c>
      <c r="D482" s="163" t="s">
        <v>1631</v>
      </c>
      <c r="E482" s="164" t="s">
        <v>25</v>
      </c>
      <c r="F482" s="164" t="s">
        <v>1289</v>
      </c>
      <c r="G482" s="164" t="s">
        <v>1752</v>
      </c>
      <c r="H482" s="163" t="s">
        <v>1280</v>
      </c>
      <c r="I482" s="164" t="s">
        <v>1765</v>
      </c>
      <c r="J482" s="171">
        <v>0.4</v>
      </c>
      <c r="K482" s="164" t="s">
        <v>1282</v>
      </c>
      <c r="L482" s="164" t="s">
        <v>1665</v>
      </c>
      <c r="M482" s="173" t="s">
        <v>1766</v>
      </c>
      <c r="N482" s="163" t="s">
        <v>32</v>
      </c>
      <c r="O482" s="173" t="s">
        <v>1767</v>
      </c>
    </row>
    <row r="483" s="31" customFormat="1" ht="56.25" spans="1:15">
      <c r="A483" s="164" t="s">
        <v>21</v>
      </c>
      <c r="B483" s="164" t="s">
        <v>22</v>
      </c>
      <c r="C483" s="164" t="s">
        <v>1768</v>
      </c>
      <c r="D483" s="163" t="s">
        <v>1631</v>
      </c>
      <c r="E483" s="163" t="s">
        <v>25</v>
      </c>
      <c r="F483" s="165" t="s">
        <v>1769</v>
      </c>
      <c r="G483" s="165" t="s">
        <v>1770</v>
      </c>
      <c r="H483" s="163" t="s">
        <v>1280</v>
      </c>
      <c r="I483" s="164" t="s">
        <v>1771</v>
      </c>
      <c r="J483" s="171">
        <v>0.72</v>
      </c>
      <c r="K483" s="173" t="s">
        <v>1282</v>
      </c>
      <c r="L483" s="164" t="s">
        <v>1665</v>
      </c>
      <c r="M483" s="173" t="s">
        <v>1772</v>
      </c>
      <c r="N483" s="163" t="s">
        <v>32</v>
      </c>
      <c r="O483" s="173" t="s">
        <v>1773</v>
      </c>
    </row>
    <row r="484" s="31" customFormat="1" ht="56.25" spans="1:15">
      <c r="A484" s="164" t="s">
        <v>21</v>
      </c>
      <c r="B484" s="164" t="s">
        <v>22</v>
      </c>
      <c r="C484" s="164" t="s">
        <v>1774</v>
      </c>
      <c r="D484" s="162" t="s">
        <v>1631</v>
      </c>
      <c r="E484" s="164" t="s">
        <v>25</v>
      </c>
      <c r="F484" s="164" t="s">
        <v>1775</v>
      </c>
      <c r="G484" s="164" t="s">
        <v>1776</v>
      </c>
      <c r="H484" s="163" t="s">
        <v>1280</v>
      </c>
      <c r="I484" s="164" t="s">
        <v>1777</v>
      </c>
      <c r="J484" s="171">
        <v>0.3</v>
      </c>
      <c r="K484" s="164" t="s">
        <v>1282</v>
      </c>
      <c r="L484" s="164" t="s">
        <v>1665</v>
      </c>
      <c r="M484" s="164" t="s">
        <v>1778</v>
      </c>
      <c r="N484" s="164" t="s">
        <v>32</v>
      </c>
      <c r="O484" s="164" t="s">
        <v>1779</v>
      </c>
    </row>
    <row r="485" s="31" customFormat="1" ht="56.25" spans="1:15">
      <c r="A485" s="164" t="s">
        <v>21</v>
      </c>
      <c r="B485" s="164" t="s">
        <v>22</v>
      </c>
      <c r="C485" s="164" t="s">
        <v>1780</v>
      </c>
      <c r="D485" s="162" t="s">
        <v>1631</v>
      </c>
      <c r="E485" s="164" t="s">
        <v>25</v>
      </c>
      <c r="F485" s="164" t="s">
        <v>1781</v>
      </c>
      <c r="G485" s="164" t="s">
        <v>1776</v>
      </c>
      <c r="H485" s="163" t="s">
        <v>1280</v>
      </c>
      <c r="I485" s="164" t="s">
        <v>1782</v>
      </c>
      <c r="J485" s="171">
        <v>0.3</v>
      </c>
      <c r="K485" s="164" t="s">
        <v>1282</v>
      </c>
      <c r="L485" s="164" t="s">
        <v>1665</v>
      </c>
      <c r="M485" s="164" t="s">
        <v>1783</v>
      </c>
      <c r="N485" s="164" t="s">
        <v>32</v>
      </c>
      <c r="O485" s="164" t="s">
        <v>1784</v>
      </c>
    </row>
    <row r="486" s="31" customFormat="1" ht="33.75" spans="1:15">
      <c r="A486" s="161" t="s">
        <v>21</v>
      </c>
      <c r="B486" s="161" t="s">
        <v>22</v>
      </c>
      <c r="C486" s="161" t="s">
        <v>1785</v>
      </c>
      <c r="D486" s="162" t="s">
        <v>1631</v>
      </c>
      <c r="E486" s="161" t="s">
        <v>25</v>
      </c>
      <c r="F486" s="161" t="s">
        <v>1786</v>
      </c>
      <c r="G486" s="161" t="s">
        <v>1787</v>
      </c>
      <c r="H486" s="163" t="s">
        <v>1280</v>
      </c>
      <c r="I486" s="161" t="s">
        <v>1788</v>
      </c>
      <c r="J486" s="169">
        <v>0.72</v>
      </c>
      <c r="K486" s="161" t="s">
        <v>1282</v>
      </c>
      <c r="L486" s="161" t="s">
        <v>1665</v>
      </c>
      <c r="M486" s="170" t="s">
        <v>1789</v>
      </c>
      <c r="N486" s="161" t="s">
        <v>32</v>
      </c>
      <c r="O486" s="176" t="s">
        <v>1678</v>
      </c>
    </row>
    <row r="487" s="31" customFormat="1" ht="56.25" spans="1:15">
      <c r="A487" s="164" t="s">
        <v>21</v>
      </c>
      <c r="B487" s="164" t="s">
        <v>22</v>
      </c>
      <c r="C487" s="166" t="s">
        <v>1790</v>
      </c>
      <c r="D487" s="163" t="s">
        <v>1631</v>
      </c>
      <c r="E487" s="163" t="s">
        <v>25</v>
      </c>
      <c r="F487" s="161" t="s">
        <v>1791</v>
      </c>
      <c r="G487" s="164" t="s">
        <v>1792</v>
      </c>
      <c r="H487" s="163" t="s">
        <v>1280</v>
      </c>
      <c r="I487" s="166" t="s">
        <v>1793</v>
      </c>
      <c r="J487" s="177">
        <v>0.42</v>
      </c>
      <c r="K487" s="161" t="s">
        <v>1282</v>
      </c>
      <c r="L487" s="166" t="s">
        <v>1665</v>
      </c>
      <c r="M487" s="166" t="s">
        <v>1794</v>
      </c>
      <c r="N487" s="162" t="s">
        <v>32</v>
      </c>
      <c r="O487" s="161" t="s">
        <v>1795</v>
      </c>
    </row>
    <row r="488" s="31" customFormat="1" ht="56.25" spans="1:15">
      <c r="A488" s="164" t="s">
        <v>21</v>
      </c>
      <c r="B488" s="164" t="s">
        <v>22</v>
      </c>
      <c r="C488" s="166" t="s">
        <v>1796</v>
      </c>
      <c r="D488" s="163" t="s">
        <v>1631</v>
      </c>
      <c r="E488" s="163" t="s">
        <v>25</v>
      </c>
      <c r="F488" s="161" t="s">
        <v>1791</v>
      </c>
      <c r="G488" s="164" t="s">
        <v>1792</v>
      </c>
      <c r="H488" s="163" t="s">
        <v>1280</v>
      </c>
      <c r="I488" s="166" t="s">
        <v>1797</v>
      </c>
      <c r="J488" s="177">
        <v>0.3</v>
      </c>
      <c r="K488" s="161" t="s">
        <v>1282</v>
      </c>
      <c r="L488" s="166" t="s">
        <v>1665</v>
      </c>
      <c r="M488" s="166" t="s">
        <v>1798</v>
      </c>
      <c r="N488" s="162" t="s">
        <v>32</v>
      </c>
      <c r="O488" s="161" t="s">
        <v>1784</v>
      </c>
    </row>
    <row r="489" s="31" customFormat="1" ht="56.25" spans="1:15">
      <c r="A489" s="164" t="s">
        <v>21</v>
      </c>
      <c r="B489" s="164" t="s">
        <v>22</v>
      </c>
      <c r="C489" s="166" t="s">
        <v>1799</v>
      </c>
      <c r="D489" s="163" t="s">
        <v>1631</v>
      </c>
      <c r="E489" s="163" t="s">
        <v>25</v>
      </c>
      <c r="F489" s="161" t="s">
        <v>111</v>
      </c>
      <c r="G489" s="164" t="s">
        <v>1792</v>
      </c>
      <c r="H489" s="163" t="s">
        <v>1280</v>
      </c>
      <c r="I489" s="166" t="s">
        <v>1800</v>
      </c>
      <c r="J489" s="177">
        <v>0.18</v>
      </c>
      <c r="K489" s="161" t="s">
        <v>1282</v>
      </c>
      <c r="L489" s="166" t="s">
        <v>1665</v>
      </c>
      <c r="M489" s="166" t="s">
        <v>1801</v>
      </c>
      <c r="N489" s="162" t="s">
        <v>32</v>
      </c>
      <c r="O489" s="161" t="s">
        <v>1802</v>
      </c>
    </row>
    <row r="490" s="31" customFormat="1" ht="56.25" spans="1:15">
      <c r="A490" s="164" t="s">
        <v>21</v>
      </c>
      <c r="B490" s="164" t="s">
        <v>22</v>
      </c>
      <c r="C490" s="166" t="s">
        <v>1803</v>
      </c>
      <c r="D490" s="163" t="s">
        <v>1631</v>
      </c>
      <c r="E490" s="163" t="s">
        <v>25</v>
      </c>
      <c r="F490" s="161" t="s">
        <v>1804</v>
      </c>
      <c r="G490" s="164" t="s">
        <v>1792</v>
      </c>
      <c r="H490" s="163" t="s">
        <v>1280</v>
      </c>
      <c r="I490" s="166" t="s">
        <v>1805</v>
      </c>
      <c r="J490" s="177">
        <v>0.3</v>
      </c>
      <c r="K490" s="161" t="s">
        <v>1282</v>
      </c>
      <c r="L490" s="166" t="s">
        <v>1665</v>
      </c>
      <c r="M490" s="166" t="s">
        <v>1806</v>
      </c>
      <c r="N490" s="162" t="s">
        <v>32</v>
      </c>
      <c r="O490" s="161" t="s">
        <v>1784</v>
      </c>
    </row>
    <row r="491" s="31" customFormat="1" ht="56.25" spans="1:15">
      <c r="A491" s="164" t="s">
        <v>21</v>
      </c>
      <c r="B491" s="164" t="s">
        <v>22</v>
      </c>
      <c r="C491" s="166" t="s">
        <v>1807</v>
      </c>
      <c r="D491" s="163" t="s">
        <v>1631</v>
      </c>
      <c r="E491" s="163" t="s">
        <v>25</v>
      </c>
      <c r="F491" s="161" t="s">
        <v>1808</v>
      </c>
      <c r="G491" s="164" t="s">
        <v>1792</v>
      </c>
      <c r="H491" s="163" t="s">
        <v>1280</v>
      </c>
      <c r="I491" s="166" t="s">
        <v>1809</v>
      </c>
      <c r="J491" s="177">
        <v>0.3</v>
      </c>
      <c r="K491" s="161" t="s">
        <v>1282</v>
      </c>
      <c r="L491" s="166" t="s">
        <v>1665</v>
      </c>
      <c r="M491" s="166" t="s">
        <v>1810</v>
      </c>
      <c r="N491" s="162" t="s">
        <v>32</v>
      </c>
      <c r="O491" s="161" t="s">
        <v>1811</v>
      </c>
    </row>
    <row r="492" s="31" customFormat="1" ht="56.25" spans="1:15">
      <c r="A492" s="164" t="s">
        <v>21</v>
      </c>
      <c r="B492" s="164" t="s">
        <v>22</v>
      </c>
      <c r="C492" s="166" t="s">
        <v>1812</v>
      </c>
      <c r="D492" s="163" t="s">
        <v>1631</v>
      </c>
      <c r="E492" s="163" t="s">
        <v>25</v>
      </c>
      <c r="F492" s="161" t="s">
        <v>1808</v>
      </c>
      <c r="G492" s="164" t="s">
        <v>1792</v>
      </c>
      <c r="H492" s="163" t="s">
        <v>1280</v>
      </c>
      <c r="I492" s="166" t="s">
        <v>1813</v>
      </c>
      <c r="J492" s="177">
        <v>0.36</v>
      </c>
      <c r="K492" s="161" t="s">
        <v>1282</v>
      </c>
      <c r="L492" s="166" t="s">
        <v>1665</v>
      </c>
      <c r="M492" s="166" t="s">
        <v>1814</v>
      </c>
      <c r="N492" s="162" t="s">
        <v>32</v>
      </c>
      <c r="O492" s="161" t="s">
        <v>1815</v>
      </c>
    </row>
    <row r="493" s="31" customFormat="1" ht="56.25" spans="1:15">
      <c r="A493" s="164" t="s">
        <v>21</v>
      </c>
      <c r="B493" s="164" t="s">
        <v>22</v>
      </c>
      <c r="C493" s="166" t="s">
        <v>1816</v>
      </c>
      <c r="D493" s="163" t="s">
        <v>1631</v>
      </c>
      <c r="E493" s="163" t="s">
        <v>25</v>
      </c>
      <c r="F493" s="161" t="s">
        <v>1108</v>
      </c>
      <c r="G493" s="164" t="s">
        <v>1792</v>
      </c>
      <c r="H493" s="163" t="s">
        <v>1280</v>
      </c>
      <c r="I493" s="166" t="s">
        <v>1817</v>
      </c>
      <c r="J493" s="177">
        <v>0.66</v>
      </c>
      <c r="K493" s="161" t="s">
        <v>1282</v>
      </c>
      <c r="L493" s="166" t="s">
        <v>1665</v>
      </c>
      <c r="M493" s="166" t="s">
        <v>1818</v>
      </c>
      <c r="N493" s="162" t="s">
        <v>32</v>
      </c>
      <c r="O493" s="161" t="s">
        <v>1819</v>
      </c>
    </row>
    <row r="494" s="31" customFormat="1" ht="56.25" spans="1:15">
      <c r="A494" s="164" t="s">
        <v>21</v>
      </c>
      <c r="B494" s="164" t="s">
        <v>22</v>
      </c>
      <c r="C494" s="166" t="s">
        <v>1820</v>
      </c>
      <c r="D494" s="163" t="s">
        <v>1631</v>
      </c>
      <c r="E494" s="163" t="s">
        <v>25</v>
      </c>
      <c r="F494" s="161" t="s">
        <v>1821</v>
      </c>
      <c r="G494" s="164" t="s">
        <v>1792</v>
      </c>
      <c r="H494" s="163" t="s">
        <v>1280</v>
      </c>
      <c r="I494" s="166" t="s">
        <v>1822</v>
      </c>
      <c r="J494" s="177">
        <v>0.45</v>
      </c>
      <c r="K494" s="161" t="s">
        <v>1282</v>
      </c>
      <c r="L494" s="166" t="s">
        <v>1665</v>
      </c>
      <c r="M494" s="166" t="s">
        <v>1823</v>
      </c>
      <c r="N494" s="162" t="s">
        <v>32</v>
      </c>
      <c r="O494" s="161" t="s">
        <v>1824</v>
      </c>
    </row>
    <row r="495" s="31" customFormat="1" ht="56.25" spans="1:15">
      <c r="A495" s="164" t="s">
        <v>21</v>
      </c>
      <c r="B495" s="164" t="s">
        <v>22</v>
      </c>
      <c r="C495" s="166" t="s">
        <v>1825</v>
      </c>
      <c r="D495" s="163" t="s">
        <v>1631</v>
      </c>
      <c r="E495" s="163" t="s">
        <v>25</v>
      </c>
      <c r="F495" s="161" t="s">
        <v>1821</v>
      </c>
      <c r="G495" s="164" t="s">
        <v>1792</v>
      </c>
      <c r="H495" s="163" t="s">
        <v>1280</v>
      </c>
      <c r="I495" s="166" t="s">
        <v>1826</v>
      </c>
      <c r="J495" s="177">
        <v>0.45</v>
      </c>
      <c r="K495" s="161" t="s">
        <v>1282</v>
      </c>
      <c r="L495" s="166" t="s">
        <v>1665</v>
      </c>
      <c r="M495" s="166" t="s">
        <v>1823</v>
      </c>
      <c r="N495" s="162" t="s">
        <v>32</v>
      </c>
      <c r="O495" s="161" t="s">
        <v>1824</v>
      </c>
    </row>
    <row r="496" s="31" customFormat="1" ht="56.25" spans="1:15">
      <c r="A496" s="164" t="s">
        <v>21</v>
      </c>
      <c r="B496" s="164" t="s">
        <v>22</v>
      </c>
      <c r="C496" s="166" t="s">
        <v>1827</v>
      </c>
      <c r="D496" s="163" t="s">
        <v>1631</v>
      </c>
      <c r="E496" s="163" t="s">
        <v>25</v>
      </c>
      <c r="F496" s="161" t="s">
        <v>115</v>
      </c>
      <c r="G496" s="164" t="s">
        <v>1792</v>
      </c>
      <c r="H496" s="163" t="s">
        <v>1280</v>
      </c>
      <c r="I496" s="166" t="s">
        <v>1828</v>
      </c>
      <c r="J496" s="177">
        <v>0.54</v>
      </c>
      <c r="K496" s="161" t="s">
        <v>1282</v>
      </c>
      <c r="L496" s="166" t="s">
        <v>1665</v>
      </c>
      <c r="M496" s="166" t="s">
        <v>1829</v>
      </c>
      <c r="N496" s="162" t="s">
        <v>32</v>
      </c>
      <c r="O496" s="161" t="s">
        <v>1830</v>
      </c>
    </row>
    <row r="497" s="31" customFormat="1" ht="45" spans="1:15">
      <c r="A497" s="164" t="s">
        <v>21</v>
      </c>
      <c r="B497" s="164" t="s">
        <v>22</v>
      </c>
      <c r="C497" s="164" t="s">
        <v>1831</v>
      </c>
      <c r="D497" s="163" t="s">
        <v>1631</v>
      </c>
      <c r="E497" s="164" t="s">
        <v>25</v>
      </c>
      <c r="F497" s="164" t="s">
        <v>1832</v>
      </c>
      <c r="G497" s="164" t="s">
        <v>1792</v>
      </c>
      <c r="H497" s="163" t="s">
        <v>1280</v>
      </c>
      <c r="I497" s="164" t="s">
        <v>1833</v>
      </c>
      <c r="J497" s="171">
        <v>0.45</v>
      </c>
      <c r="K497" s="164" t="s">
        <v>1282</v>
      </c>
      <c r="L497" s="164" t="s">
        <v>1665</v>
      </c>
      <c r="M497" s="164" t="s">
        <v>1834</v>
      </c>
      <c r="N497" s="164" t="s">
        <v>32</v>
      </c>
      <c r="O497" s="164" t="s">
        <v>1835</v>
      </c>
    </row>
    <row r="498" s="31" customFormat="1" ht="45" spans="1:15">
      <c r="A498" s="164" t="s">
        <v>21</v>
      </c>
      <c r="B498" s="164" t="s">
        <v>22</v>
      </c>
      <c r="C498" s="164" t="s">
        <v>1836</v>
      </c>
      <c r="D498" s="163" t="s">
        <v>1631</v>
      </c>
      <c r="E498" s="164" t="s">
        <v>25</v>
      </c>
      <c r="F498" s="164" t="s">
        <v>1837</v>
      </c>
      <c r="G498" s="164" t="s">
        <v>1792</v>
      </c>
      <c r="H498" s="163" t="s">
        <v>1280</v>
      </c>
      <c r="I498" s="164" t="s">
        <v>1838</v>
      </c>
      <c r="J498" s="171">
        <v>0.45</v>
      </c>
      <c r="K498" s="164" t="s">
        <v>1282</v>
      </c>
      <c r="L498" s="164" t="s">
        <v>1665</v>
      </c>
      <c r="M498" s="164" t="s">
        <v>1839</v>
      </c>
      <c r="N498" s="164" t="s">
        <v>32</v>
      </c>
      <c r="O498" s="164" t="s">
        <v>1840</v>
      </c>
    </row>
    <row r="499" s="31" customFormat="1" ht="45" spans="1:15">
      <c r="A499" s="164" t="s">
        <v>21</v>
      </c>
      <c r="B499" s="164" t="s">
        <v>22</v>
      </c>
      <c r="C499" s="164" t="s">
        <v>1841</v>
      </c>
      <c r="D499" s="163" t="s">
        <v>1631</v>
      </c>
      <c r="E499" s="164" t="s">
        <v>25</v>
      </c>
      <c r="F499" s="164" t="s">
        <v>1842</v>
      </c>
      <c r="G499" s="164" t="s">
        <v>1792</v>
      </c>
      <c r="H499" s="163" t="s">
        <v>1280</v>
      </c>
      <c r="I499" s="164" t="s">
        <v>1843</v>
      </c>
      <c r="J499" s="171">
        <v>0.35</v>
      </c>
      <c r="K499" s="164" t="s">
        <v>1282</v>
      </c>
      <c r="L499" s="164" t="s">
        <v>1665</v>
      </c>
      <c r="M499" s="164" t="s">
        <v>1844</v>
      </c>
      <c r="N499" s="164" t="s">
        <v>32</v>
      </c>
      <c r="O499" s="164" t="s">
        <v>1845</v>
      </c>
    </row>
    <row r="500" s="31" customFormat="1" ht="45" spans="1:15">
      <c r="A500" s="164" t="s">
        <v>21</v>
      </c>
      <c r="B500" s="164" t="s">
        <v>22</v>
      </c>
      <c r="C500" s="164" t="s">
        <v>1846</v>
      </c>
      <c r="D500" s="163" t="s">
        <v>1631</v>
      </c>
      <c r="E500" s="164" t="s">
        <v>25</v>
      </c>
      <c r="F500" s="164" t="s">
        <v>1847</v>
      </c>
      <c r="G500" s="164" t="s">
        <v>1792</v>
      </c>
      <c r="H500" s="163" t="s">
        <v>1280</v>
      </c>
      <c r="I500" s="164" t="s">
        <v>1848</v>
      </c>
      <c r="J500" s="171">
        <v>0.45</v>
      </c>
      <c r="K500" s="164" t="s">
        <v>1282</v>
      </c>
      <c r="L500" s="164" t="s">
        <v>1665</v>
      </c>
      <c r="M500" s="164" t="s">
        <v>1849</v>
      </c>
      <c r="N500" s="164" t="s">
        <v>32</v>
      </c>
      <c r="O500" s="164" t="s">
        <v>1850</v>
      </c>
    </row>
    <row r="501" s="31" customFormat="1" ht="45" spans="1:15">
      <c r="A501" s="164" t="s">
        <v>21</v>
      </c>
      <c r="B501" s="164" t="s">
        <v>22</v>
      </c>
      <c r="C501" s="164" t="s">
        <v>1851</v>
      </c>
      <c r="D501" s="163" t="s">
        <v>1631</v>
      </c>
      <c r="E501" s="164" t="s">
        <v>25</v>
      </c>
      <c r="F501" s="164" t="s">
        <v>1852</v>
      </c>
      <c r="G501" s="164" t="s">
        <v>1792</v>
      </c>
      <c r="H501" s="163" t="s">
        <v>1280</v>
      </c>
      <c r="I501" s="164" t="s">
        <v>1853</v>
      </c>
      <c r="J501" s="171">
        <v>0.48</v>
      </c>
      <c r="K501" s="164" t="s">
        <v>1282</v>
      </c>
      <c r="L501" s="164" t="s">
        <v>1665</v>
      </c>
      <c r="M501" s="164" t="s">
        <v>1854</v>
      </c>
      <c r="N501" s="164" t="s">
        <v>32</v>
      </c>
      <c r="O501" s="164" t="s">
        <v>1855</v>
      </c>
    </row>
    <row r="502" s="31" customFormat="1" ht="45" spans="1:15">
      <c r="A502" s="164" t="s">
        <v>21</v>
      </c>
      <c r="B502" s="164" t="s">
        <v>22</v>
      </c>
      <c r="C502" s="164" t="s">
        <v>1856</v>
      </c>
      <c r="D502" s="163" t="s">
        <v>1631</v>
      </c>
      <c r="E502" s="164" t="s">
        <v>25</v>
      </c>
      <c r="F502" s="164" t="s">
        <v>1857</v>
      </c>
      <c r="G502" s="164" t="s">
        <v>1792</v>
      </c>
      <c r="H502" s="163" t="s">
        <v>1280</v>
      </c>
      <c r="I502" s="164" t="s">
        <v>1833</v>
      </c>
      <c r="J502" s="171">
        <v>0.45</v>
      </c>
      <c r="K502" s="164" t="s">
        <v>1282</v>
      </c>
      <c r="L502" s="164" t="s">
        <v>1665</v>
      </c>
      <c r="M502" s="164" t="s">
        <v>1858</v>
      </c>
      <c r="N502" s="164" t="s">
        <v>32</v>
      </c>
      <c r="O502" s="164" t="s">
        <v>1859</v>
      </c>
    </row>
    <row r="503" s="31" customFormat="1" ht="45" spans="1:15">
      <c r="A503" s="164" t="s">
        <v>21</v>
      </c>
      <c r="B503" s="164" t="s">
        <v>22</v>
      </c>
      <c r="C503" s="164" t="s">
        <v>1860</v>
      </c>
      <c r="D503" s="163" t="s">
        <v>1631</v>
      </c>
      <c r="E503" s="164" t="s">
        <v>25</v>
      </c>
      <c r="F503" s="164" t="s">
        <v>1861</v>
      </c>
      <c r="G503" s="164" t="s">
        <v>1792</v>
      </c>
      <c r="H503" s="163" t="s">
        <v>1280</v>
      </c>
      <c r="I503" s="164" t="s">
        <v>1833</v>
      </c>
      <c r="J503" s="171">
        <v>0.45</v>
      </c>
      <c r="K503" s="164" t="s">
        <v>1282</v>
      </c>
      <c r="L503" s="164" t="s">
        <v>1665</v>
      </c>
      <c r="M503" s="164" t="s">
        <v>1849</v>
      </c>
      <c r="N503" s="164" t="s">
        <v>32</v>
      </c>
      <c r="O503" s="164" t="s">
        <v>1855</v>
      </c>
    </row>
    <row r="504" s="31" customFormat="1" ht="45" spans="1:15">
      <c r="A504" s="164" t="s">
        <v>21</v>
      </c>
      <c r="B504" s="164" t="s">
        <v>22</v>
      </c>
      <c r="C504" s="164" t="s">
        <v>1862</v>
      </c>
      <c r="D504" s="163" t="s">
        <v>1631</v>
      </c>
      <c r="E504" s="164" t="s">
        <v>25</v>
      </c>
      <c r="F504" s="164" t="s">
        <v>1861</v>
      </c>
      <c r="G504" s="164" t="s">
        <v>1792</v>
      </c>
      <c r="H504" s="163" t="s">
        <v>1280</v>
      </c>
      <c r="I504" s="164" t="s">
        <v>1863</v>
      </c>
      <c r="J504" s="171">
        <v>0.3</v>
      </c>
      <c r="K504" s="164" t="s">
        <v>1282</v>
      </c>
      <c r="L504" s="164" t="s">
        <v>1665</v>
      </c>
      <c r="M504" s="164" t="s">
        <v>1864</v>
      </c>
      <c r="N504" s="164" t="s">
        <v>32</v>
      </c>
      <c r="O504" s="164" t="s">
        <v>1865</v>
      </c>
    </row>
    <row r="505" s="31" customFormat="1" ht="45" spans="1:15">
      <c r="A505" s="164" t="s">
        <v>21</v>
      </c>
      <c r="B505" s="164" t="s">
        <v>22</v>
      </c>
      <c r="C505" s="164" t="s">
        <v>1866</v>
      </c>
      <c r="D505" s="163" t="s">
        <v>1631</v>
      </c>
      <c r="E505" s="164" t="s">
        <v>25</v>
      </c>
      <c r="F505" s="164" t="s">
        <v>1861</v>
      </c>
      <c r="G505" s="164" t="s">
        <v>1792</v>
      </c>
      <c r="H505" s="163" t="s">
        <v>1280</v>
      </c>
      <c r="I505" s="164" t="s">
        <v>1867</v>
      </c>
      <c r="J505" s="171">
        <v>0.4</v>
      </c>
      <c r="K505" s="164" t="s">
        <v>1282</v>
      </c>
      <c r="L505" s="164" t="s">
        <v>1665</v>
      </c>
      <c r="M505" s="164" t="s">
        <v>1868</v>
      </c>
      <c r="N505" s="164" t="s">
        <v>32</v>
      </c>
      <c r="O505" s="164" t="s">
        <v>1869</v>
      </c>
    </row>
    <row r="506" s="31" customFormat="1" ht="45" spans="1:15">
      <c r="A506" s="164" t="s">
        <v>21</v>
      </c>
      <c r="B506" s="164" t="s">
        <v>22</v>
      </c>
      <c r="C506" s="164" t="s">
        <v>1870</v>
      </c>
      <c r="D506" s="163" t="s">
        <v>1631</v>
      </c>
      <c r="E506" s="164" t="s">
        <v>25</v>
      </c>
      <c r="F506" s="164" t="s">
        <v>1871</v>
      </c>
      <c r="G506" s="164" t="s">
        <v>1792</v>
      </c>
      <c r="H506" s="163" t="s">
        <v>1280</v>
      </c>
      <c r="I506" s="164" t="s">
        <v>1833</v>
      </c>
      <c r="J506" s="171">
        <v>0.45</v>
      </c>
      <c r="K506" s="164" t="s">
        <v>1282</v>
      </c>
      <c r="L506" s="164" t="s">
        <v>1665</v>
      </c>
      <c r="M506" s="164" t="s">
        <v>1849</v>
      </c>
      <c r="N506" s="164" t="s">
        <v>32</v>
      </c>
      <c r="O506" s="164" t="s">
        <v>1855</v>
      </c>
    </row>
    <row r="507" s="31" customFormat="1" ht="45" spans="1:15">
      <c r="A507" s="164" t="s">
        <v>21</v>
      </c>
      <c r="B507" s="164" t="s">
        <v>22</v>
      </c>
      <c r="C507" s="164" t="s">
        <v>1872</v>
      </c>
      <c r="D507" s="163" t="s">
        <v>1631</v>
      </c>
      <c r="E507" s="164" t="s">
        <v>25</v>
      </c>
      <c r="F507" s="164" t="s">
        <v>1873</v>
      </c>
      <c r="G507" s="164" t="s">
        <v>1792</v>
      </c>
      <c r="H507" s="163" t="s">
        <v>1280</v>
      </c>
      <c r="I507" s="164" t="s">
        <v>1833</v>
      </c>
      <c r="J507" s="171">
        <v>0.45</v>
      </c>
      <c r="K507" s="164" t="s">
        <v>1282</v>
      </c>
      <c r="L507" s="164" t="s">
        <v>1665</v>
      </c>
      <c r="M507" s="164" t="s">
        <v>1849</v>
      </c>
      <c r="N507" s="164" t="s">
        <v>32</v>
      </c>
      <c r="O507" s="164" t="s">
        <v>1874</v>
      </c>
    </row>
    <row r="508" s="31" customFormat="1" ht="45" spans="1:15">
      <c r="A508" s="164" t="s">
        <v>21</v>
      </c>
      <c r="B508" s="164" t="s">
        <v>22</v>
      </c>
      <c r="C508" s="164" t="s">
        <v>1875</v>
      </c>
      <c r="D508" s="163" t="s">
        <v>1631</v>
      </c>
      <c r="E508" s="164" t="s">
        <v>25</v>
      </c>
      <c r="F508" s="164" t="s">
        <v>1873</v>
      </c>
      <c r="G508" s="164" t="s">
        <v>1792</v>
      </c>
      <c r="H508" s="163" t="s">
        <v>1280</v>
      </c>
      <c r="I508" s="164" t="s">
        <v>1833</v>
      </c>
      <c r="J508" s="171">
        <v>0.45</v>
      </c>
      <c r="K508" s="164" t="s">
        <v>1282</v>
      </c>
      <c r="L508" s="164" t="s">
        <v>1665</v>
      </c>
      <c r="M508" s="164" t="s">
        <v>1849</v>
      </c>
      <c r="N508" s="164" t="s">
        <v>32</v>
      </c>
      <c r="O508" s="164" t="s">
        <v>1876</v>
      </c>
    </row>
    <row r="509" s="31" customFormat="1" ht="45" spans="1:15">
      <c r="A509" s="164" t="s">
        <v>21</v>
      </c>
      <c r="B509" s="164" t="s">
        <v>22</v>
      </c>
      <c r="C509" s="164" t="s">
        <v>1877</v>
      </c>
      <c r="D509" s="163" t="s">
        <v>1631</v>
      </c>
      <c r="E509" s="164" t="s">
        <v>25</v>
      </c>
      <c r="F509" s="164" t="s">
        <v>1878</v>
      </c>
      <c r="G509" s="164" t="s">
        <v>1792</v>
      </c>
      <c r="H509" s="163" t="s">
        <v>1280</v>
      </c>
      <c r="I509" s="164" t="s">
        <v>1879</v>
      </c>
      <c r="J509" s="171">
        <v>0.45</v>
      </c>
      <c r="K509" s="164" t="s">
        <v>1282</v>
      </c>
      <c r="L509" s="164" t="s">
        <v>1665</v>
      </c>
      <c r="M509" s="164" t="s">
        <v>1880</v>
      </c>
      <c r="N509" s="164" t="s">
        <v>32</v>
      </c>
      <c r="O509" s="164" t="s">
        <v>1840</v>
      </c>
    </row>
    <row r="510" s="31" customFormat="1" ht="45" spans="1:15">
      <c r="A510" s="164" t="s">
        <v>21</v>
      </c>
      <c r="B510" s="164" t="s">
        <v>22</v>
      </c>
      <c r="C510" s="164" t="s">
        <v>1881</v>
      </c>
      <c r="D510" s="163" t="s">
        <v>1631</v>
      </c>
      <c r="E510" s="164" t="s">
        <v>25</v>
      </c>
      <c r="F510" s="164" t="s">
        <v>1878</v>
      </c>
      <c r="G510" s="164" t="s">
        <v>1792</v>
      </c>
      <c r="H510" s="163" t="s">
        <v>1280</v>
      </c>
      <c r="I510" s="164" t="s">
        <v>1833</v>
      </c>
      <c r="J510" s="171">
        <v>0.45</v>
      </c>
      <c r="K510" s="164" t="s">
        <v>1282</v>
      </c>
      <c r="L510" s="164" t="s">
        <v>1665</v>
      </c>
      <c r="M510" s="164" t="s">
        <v>1849</v>
      </c>
      <c r="N510" s="164" t="s">
        <v>32</v>
      </c>
      <c r="O510" s="164" t="s">
        <v>1855</v>
      </c>
    </row>
    <row r="511" s="31" customFormat="1" ht="45" spans="1:15">
      <c r="A511" s="164" t="s">
        <v>21</v>
      </c>
      <c r="B511" s="164" t="s">
        <v>22</v>
      </c>
      <c r="C511" s="164" t="s">
        <v>1882</v>
      </c>
      <c r="D511" s="163" t="s">
        <v>1631</v>
      </c>
      <c r="E511" s="164" t="s">
        <v>25</v>
      </c>
      <c r="F511" s="164" t="s">
        <v>1878</v>
      </c>
      <c r="G511" s="164" t="s">
        <v>1792</v>
      </c>
      <c r="H511" s="163" t="s">
        <v>1280</v>
      </c>
      <c r="I511" s="164" t="s">
        <v>1883</v>
      </c>
      <c r="J511" s="171">
        <v>0.45</v>
      </c>
      <c r="K511" s="164" t="s">
        <v>1282</v>
      </c>
      <c r="L511" s="164" t="s">
        <v>1665</v>
      </c>
      <c r="M511" s="164" t="s">
        <v>1880</v>
      </c>
      <c r="N511" s="164" t="s">
        <v>32</v>
      </c>
      <c r="O511" s="164" t="s">
        <v>1884</v>
      </c>
    </row>
    <row r="512" s="31" customFormat="1" ht="45" spans="1:15">
      <c r="A512" s="164" t="s">
        <v>21</v>
      </c>
      <c r="B512" s="164" t="s">
        <v>22</v>
      </c>
      <c r="C512" s="164" t="s">
        <v>1885</v>
      </c>
      <c r="D512" s="163" t="s">
        <v>1631</v>
      </c>
      <c r="E512" s="164" t="s">
        <v>25</v>
      </c>
      <c r="F512" s="164" t="s">
        <v>1886</v>
      </c>
      <c r="G512" s="164" t="s">
        <v>1792</v>
      </c>
      <c r="H512" s="163" t="s">
        <v>1280</v>
      </c>
      <c r="I512" s="164" t="s">
        <v>1887</v>
      </c>
      <c r="J512" s="171">
        <v>0.45</v>
      </c>
      <c r="K512" s="164" t="s">
        <v>1282</v>
      </c>
      <c r="L512" s="164" t="s">
        <v>1665</v>
      </c>
      <c r="M512" s="164" t="s">
        <v>1849</v>
      </c>
      <c r="N512" s="164" t="s">
        <v>32</v>
      </c>
      <c r="O512" s="164" t="s">
        <v>1874</v>
      </c>
    </row>
    <row r="513" s="31" customFormat="1" ht="45" spans="1:15">
      <c r="A513" s="164" t="s">
        <v>21</v>
      </c>
      <c r="B513" s="164" t="s">
        <v>22</v>
      </c>
      <c r="C513" s="164" t="s">
        <v>1888</v>
      </c>
      <c r="D513" s="163" t="s">
        <v>1631</v>
      </c>
      <c r="E513" s="164" t="s">
        <v>25</v>
      </c>
      <c r="F513" s="164" t="s">
        <v>1889</v>
      </c>
      <c r="G513" s="164" t="s">
        <v>1792</v>
      </c>
      <c r="H513" s="163" t="s">
        <v>1280</v>
      </c>
      <c r="I513" s="164" t="s">
        <v>1890</v>
      </c>
      <c r="J513" s="171">
        <v>0.25</v>
      </c>
      <c r="K513" s="164" t="s">
        <v>1282</v>
      </c>
      <c r="L513" s="164" t="s">
        <v>1665</v>
      </c>
      <c r="M513" s="164" t="s">
        <v>1891</v>
      </c>
      <c r="N513" s="164" t="s">
        <v>32</v>
      </c>
      <c r="O513" s="164" t="s">
        <v>1892</v>
      </c>
    </row>
    <row r="514" s="31" customFormat="1" ht="45" spans="1:15">
      <c r="A514" s="164" t="s">
        <v>21</v>
      </c>
      <c r="B514" s="164" t="s">
        <v>22</v>
      </c>
      <c r="C514" s="164" t="s">
        <v>1893</v>
      </c>
      <c r="D514" s="163" t="s">
        <v>1631</v>
      </c>
      <c r="E514" s="164" t="s">
        <v>25</v>
      </c>
      <c r="F514" s="164" t="s">
        <v>1889</v>
      </c>
      <c r="G514" s="164" t="s">
        <v>1792</v>
      </c>
      <c r="H514" s="163" t="s">
        <v>1280</v>
      </c>
      <c r="I514" s="164" t="s">
        <v>1890</v>
      </c>
      <c r="J514" s="171">
        <v>0.25</v>
      </c>
      <c r="K514" s="164" t="s">
        <v>1282</v>
      </c>
      <c r="L514" s="164" t="s">
        <v>1665</v>
      </c>
      <c r="M514" s="164" t="s">
        <v>1891</v>
      </c>
      <c r="N514" s="164" t="s">
        <v>32</v>
      </c>
      <c r="O514" s="164" t="s">
        <v>1892</v>
      </c>
    </row>
    <row r="515" s="31" customFormat="1" ht="45" spans="1:15">
      <c r="A515" s="164" t="s">
        <v>21</v>
      </c>
      <c r="B515" s="164" t="s">
        <v>22</v>
      </c>
      <c r="C515" s="164" t="s">
        <v>1894</v>
      </c>
      <c r="D515" s="164" t="s">
        <v>1631</v>
      </c>
      <c r="E515" s="164" t="s">
        <v>25</v>
      </c>
      <c r="F515" s="164" t="s">
        <v>1895</v>
      </c>
      <c r="G515" s="164" t="s">
        <v>1896</v>
      </c>
      <c r="H515" s="163" t="s">
        <v>1280</v>
      </c>
      <c r="I515" s="164" t="s">
        <v>1897</v>
      </c>
      <c r="J515" s="171">
        <v>1</v>
      </c>
      <c r="K515" s="164" t="s">
        <v>1282</v>
      </c>
      <c r="L515" s="164" t="s">
        <v>1665</v>
      </c>
      <c r="M515" s="164" t="s">
        <v>1898</v>
      </c>
      <c r="N515" s="164" t="s">
        <v>32</v>
      </c>
      <c r="O515" s="173" t="s">
        <v>1899</v>
      </c>
    </row>
    <row r="516" s="31" customFormat="1" ht="45" spans="1:15">
      <c r="A516" s="164" t="s">
        <v>21</v>
      </c>
      <c r="B516" s="164" t="s">
        <v>22</v>
      </c>
      <c r="C516" s="164" t="s">
        <v>1900</v>
      </c>
      <c r="D516" s="164" t="s">
        <v>1631</v>
      </c>
      <c r="E516" s="164" t="s">
        <v>25</v>
      </c>
      <c r="F516" s="164" t="s">
        <v>1895</v>
      </c>
      <c r="G516" s="164" t="s">
        <v>1896</v>
      </c>
      <c r="H516" s="163" t="s">
        <v>1280</v>
      </c>
      <c r="I516" s="164" t="s">
        <v>1897</v>
      </c>
      <c r="J516" s="171">
        <v>1</v>
      </c>
      <c r="K516" s="164" t="s">
        <v>1282</v>
      </c>
      <c r="L516" s="164" t="s">
        <v>1665</v>
      </c>
      <c r="M516" s="164" t="s">
        <v>1901</v>
      </c>
      <c r="N516" s="164" t="s">
        <v>32</v>
      </c>
      <c r="O516" s="173" t="s">
        <v>1902</v>
      </c>
    </row>
    <row r="517" s="31" customFormat="1" ht="45" spans="1:15">
      <c r="A517" s="164" t="s">
        <v>21</v>
      </c>
      <c r="B517" s="164" t="s">
        <v>22</v>
      </c>
      <c r="C517" s="164" t="s">
        <v>1903</v>
      </c>
      <c r="D517" s="164" t="s">
        <v>1631</v>
      </c>
      <c r="E517" s="164" t="s">
        <v>25</v>
      </c>
      <c r="F517" s="164" t="s">
        <v>1895</v>
      </c>
      <c r="G517" s="164" t="s">
        <v>1896</v>
      </c>
      <c r="H517" s="163" t="s">
        <v>1280</v>
      </c>
      <c r="I517" s="164" t="s">
        <v>1904</v>
      </c>
      <c r="J517" s="171">
        <v>0.9</v>
      </c>
      <c r="K517" s="164" t="s">
        <v>1282</v>
      </c>
      <c r="L517" s="164" t="s">
        <v>1665</v>
      </c>
      <c r="M517" s="164" t="s">
        <v>1905</v>
      </c>
      <c r="N517" s="164" t="s">
        <v>32</v>
      </c>
      <c r="O517" s="173" t="s">
        <v>1906</v>
      </c>
    </row>
    <row r="518" s="31" customFormat="1" ht="45" spans="1:15">
      <c r="A518" s="164" t="s">
        <v>21</v>
      </c>
      <c r="B518" s="164" t="s">
        <v>22</v>
      </c>
      <c r="C518" s="164" t="s">
        <v>1907</v>
      </c>
      <c r="D518" s="164" t="s">
        <v>1631</v>
      </c>
      <c r="E518" s="164" t="s">
        <v>25</v>
      </c>
      <c r="F518" s="164" t="s">
        <v>1895</v>
      </c>
      <c r="G518" s="164" t="s">
        <v>1896</v>
      </c>
      <c r="H518" s="163" t="s">
        <v>1280</v>
      </c>
      <c r="I518" s="164" t="s">
        <v>1904</v>
      </c>
      <c r="J518" s="171">
        <v>0.9</v>
      </c>
      <c r="K518" s="164" t="s">
        <v>1282</v>
      </c>
      <c r="L518" s="164" t="s">
        <v>1665</v>
      </c>
      <c r="M518" s="164" t="s">
        <v>1908</v>
      </c>
      <c r="N518" s="164" t="s">
        <v>32</v>
      </c>
      <c r="O518" s="173" t="s">
        <v>1909</v>
      </c>
    </row>
    <row r="519" s="31" customFormat="1" ht="45" spans="1:15">
      <c r="A519" s="164" t="s">
        <v>21</v>
      </c>
      <c r="B519" s="164" t="s">
        <v>22</v>
      </c>
      <c r="C519" s="164" t="s">
        <v>1910</v>
      </c>
      <c r="D519" s="164" t="s">
        <v>1631</v>
      </c>
      <c r="E519" s="164" t="s">
        <v>25</v>
      </c>
      <c r="F519" s="164" t="s">
        <v>1911</v>
      </c>
      <c r="G519" s="164" t="s">
        <v>1896</v>
      </c>
      <c r="H519" s="163" t="s">
        <v>1280</v>
      </c>
      <c r="I519" s="164" t="s">
        <v>1912</v>
      </c>
      <c r="J519" s="171">
        <v>0.3</v>
      </c>
      <c r="K519" s="164" t="s">
        <v>1282</v>
      </c>
      <c r="L519" s="164" t="s">
        <v>1665</v>
      </c>
      <c r="M519" s="164" t="s">
        <v>1913</v>
      </c>
      <c r="N519" s="164" t="s">
        <v>32</v>
      </c>
      <c r="O519" s="173" t="s">
        <v>1914</v>
      </c>
    </row>
    <row r="520" s="31" customFormat="1" ht="45" spans="1:15">
      <c r="A520" s="164" t="s">
        <v>21</v>
      </c>
      <c r="B520" s="164" t="s">
        <v>22</v>
      </c>
      <c r="C520" s="164" t="s">
        <v>1915</v>
      </c>
      <c r="D520" s="164" t="s">
        <v>1631</v>
      </c>
      <c r="E520" s="164" t="s">
        <v>25</v>
      </c>
      <c r="F520" s="164" t="s">
        <v>1916</v>
      </c>
      <c r="G520" s="164" t="s">
        <v>1896</v>
      </c>
      <c r="H520" s="163" t="s">
        <v>1280</v>
      </c>
      <c r="I520" s="164" t="s">
        <v>1917</v>
      </c>
      <c r="J520" s="171">
        <v>1</v>
      </c>
      <c r="K520" s="164" t="s">
        <v>1282</v>
      </c>
      <c r="L520" s="164" t="s">
        <v>1665</v>
      </c>
      <c r="M520" s="164" t="s">
        <v>1918</v>
      </c>
      <c r="N520" s="164" t="s">
        <v>32</v>
      </c>
      <c r="O520" s="173" t="s">
        <v>1919</v>
      </c>
    </row>
    <row r="521" s="31" customFormat="1" ht="45" spans="1:15">
      <c r="A521" s="164" t="s">
        <v>21</v>
      </c>
      <c r="B521" s="164" t="s">
        <v>22</v>
      </c>
      <c r="C521" s="164" t="s">
        <v>1920</v>
      </c>
      <c r="D521" s="164" t="s">
        <v>1631</v>
      </c>
      <c r="E521" s="164" t="s">
        <v>25</v>
      </c>
      <c r="F521" s="164" t="s">
        <v>1916</v>
      </c>
      <c r="G521" s="164" t="s">
        <v>1896</v>
      </c>
      <c r="H521" s="163" t="s">
        <v>1280</v>
      </c>
      <c r="I521" s="164" t="s">
        <v>1921</v>
      </c>
      <c r="J521" s="171">
        <v>0.36</v>
      </c>
      <c r="K521" s="164" t="s">
        <v>1282</v>
      </c>
      <c r="L521" s="164" t="s">
        <v>1665</v>
      </c>
      <c r="M521" s="164" t="s">
        <v>1922</v>
      </c>
      <c r="N521" s="164" t="s">
        <v>32</v>
      </c>
      <c r="O521" s="173" t="s">
        <v>1923</v>
      </c>
    </row>
    <row r="522" s="31" customFormat="1" ht="45" spans="1:15">
      <c r="A522" s="164" t="s">
        <v>21</v>
      </c>
      <c r="B522" s="164" t="s">
        <v>22</v>
      </c>
      <c r="C522" s="164" t="s">
        <v>1924</v>
      </c>
      <c r="D522" s="164" t="s">
        <v>1631</v>
      </c>
      <c r="E522" s="164" t="s">
        <v>25</v>
      </c>
      <c r="F522" s="164" t="s">
        <v>1925</v>
      </c>
      <c r="G522" s="164" t="s">
        <v>1896</v>
      </c>
      <c r="H522" s="163" t="s">
        <v>1280</v>
      </c>
      <c r="I522" s="164" t="s">
        <v>1926</v>
      </c>
      <c r="J522" s="171">
        <v>0.48</v>
      </c>
      <c r="K522" s="164" t="s">
        <v>1282</v>
      </c>
      <c r="L522" s="164" t="s">
        <v>1665</v>
      </c>
      <c r="M522" s="164" t="s">
        <v>1927</v>
      </c>
      <c r="N522" s="164" t="s">
        <v>32</v>
      </c>
      <c r="O522" s="173" t="s">
        <v>1914</v>
      </c>
    </row>
    <row r="523" s="31" customFormat="1" ht="45" spans="1:15">
      <c r="A523" s="164" t="s">
        <v>21</v>
      </c>
      <c r="B523" s="164" t="s">
        <v>22</v>
      </c>
      <c r="C523" s="164" t="s">
        <v>1928</v>
      </c>
      <c r="D523" s="164" t="s">
        <v>1631</v>
      </c>
      <c r="E523" s="164" t="s">
        <v>25</v>
      </c>
      <c r="F523" s="164" t="s">
        <v>1929</v>
      </c>
      <c r="G523" s="164" t="s">
        <v>1896</v>
      </c>
      <c r="H523" s="163" t="s">
        <v>1280</v>
      </c>
      <c r="I523" s="164" t="s">
        <v>1930</v>
      </c>
      <c r="J523" s="171">
        <v>0.3</v>
      </c>
      <c r="K523" s="164" t="s">
        <v>1282</v>
      </c>
      <c r="L523" s="164" t="s">
        <v>1665</v>
      </c>
      <c r="M523" s="164" t="s">
        <v>1931</v>
      </c>
      <c r="N523" s="164" t="s">
        <v>32</v>
      </c>
      <c r="O523" s="173" t="s">
        <v>1932</v>
      </c>
    </row>
    <row r="524" s="31" customFormat="1" ht="45" spans="1:15">
      <c r="A524" s="164" t="s">
        <v>21</v>
      </c>
      <c r="B524" s="164" t="s">
        <v>22</v>
      </c>
      <c r="C524" s="164" t="s">
        <v>1933</v>
      </c>
      <c r="D524" s="164" t="s">
        <v>1631</v>
      </c>
      <c r="E524" s="164" t="s">
        <v>25</v>
      </c>
      <c r="F524" s="164" t="s">
        <v>1934</v>
      </c>
      <c r="G524" s="164" t="s">
        <v>1896</v>
      </c>
      <c r="H524" s="163" t="s">
        <v>1280</v>
      </c>
      <c r="I524" s="164" t="s">
        <v>1935</v>
      </c>
      <c r="J524" s="171">
        <v>0.42</v>
      </c>
      <c r="K524" s="164" t="s">
        <v>1282</v>
      </c>
      <c r="L524" s="164" t="s">
        <v>1665</v>
      </c>
      <c r="M524" s="164" t="s">
        <v>1936</v>
      </c>
      <c r="N524" s="164" t="s">
        <v>32</v>
      </c>
      <c r="O524" s="173" t="s">
        <v>1914</v>
      </c>
    </row>
    <row r="525" s="31" customFormat="1" ht="45" spans="1:15">
      <c r="A525" s="164" t="s">
        <v>21</v>
      </c>
      <c r="B525" s="164" t="s">
        <v>22</v>
      </c>
      <c r="C525" s="164" t="s">
        <v>1937</v>
      </c>
      <c r="D525" s="164" t="s">
        <v>1631</v>
      </c>
      <c r="E525" s="164" t="s">
        <v>25</v>
      </c>
      <c r="F525" s="164" t="s">
        <v>1934</v>
      </c>
      <c r="G525" s="164" t="s">
        <v>1896</v>
      </c>
      <c r="H525" s="163" t="s">
        <v>1280</v>
      </c>
      <c r="I525" s="164" t="s">
        <v>1938</v>
      </c>
      <c r="J525" s="171">
        <v>0.72</v>
      </c>
      <c r="K525" s="164" t="s">
        <v>1282</v>
      </c>
      <c r="L525" s="164" t="s">
        <v>1665</v>
      </c>
      <c r="M525" s="164" t="s">
        <v>1939</v>
      </c>
      <c r="N525" s="164" t="s">
        <v>32</v>
      </c>
      <c r="O525" s="173" t="s">
        <v>1906</v>
      </c>
    </row>
    <row r="526" s="31" customFormat="1" ht="45" spans="1:15">
      <c r="A526" s="164" t="s">
        <v>21</v>
      </c>
      <c r="B526" s="164" t="s">
        <v>22</v>
      </c>
      <c r="C526" s="164" t="s">
        <v>1940</v>
      </c>
      <c r="D526" s="164" t="s">
        <v>1631</v>
      </c>
      <c r="E526" s="164" t="s">
        <v>25</v>
      </c>
      <c r="F526" s="164" t="s">
        <v>1911</v>
      </c>
      <c r="G526" s="164" t="s">
        <v>1896</v>
      </c>
      <c r="H526" s="163" t="s">
        <v>1280</v>
      </c>
      <c r="I526" s="164" t="s">
        <v>1941</v>
      </c>
      <c r="J526" s="171">
        <v>0.42</v>
      </c>
      <c r="K526" s="164" t="s">
        <v>1282</v>
      </c>
      <c r="L526" s="164" t="s">
        <v>1665</v>
      </c>
      <c r="M526" s="164" t="s">
        <v>1942</v>
      </c>
      <c r="N526" s="164" t="s">
        <v>32</v>
      </c>
      <c r="O526" s="173" t="s">
        <v>1943</v>
      </c>
    </row>
    <row r="527" s="31" customFormat="1" ht="45" spans="1:15">
      <c r="A527" s="164" t="s">
        <v>21</v>
      </c>
      <c r="B527" s="164" t="s">
        <v>22</v>
      </c>
      <c r="C527" s="164" t="s">
        <v>1944</v>
      </c>
      <c r="D527" s="164" t="s">
        <v>1631</v>
      </c>
      <c r="E527" s="164" t="s">
        <v>25</v>
      </c>
      <c r="F527" s="164" t="s">
        <v>1945</v>
      </c>
      <c r="G527" s="164" t="s">
        <v>1896</v>
      </c>
      <c r="H527" s="163" t="s">
        <v>1280</v>
      </c>
      <c r="I527" s="164" t="s">
        <v>1946</v>
      </c>
      <c r="J527" s="171">
        <v>0.3</v>
      </c>
      <c r="K527" s="164" t="s">
        <v>1282</v>
      </c>
      <c r="L527" s="164" t="s">
        <v>1665</v>
      </c>
      <c r="M527" s="164" t="s">
        <v>1931</v>
      </c>
      <c r="N527" s="164" t="s">
        <v>32</v>
      </c>
      <c r="O527" s="173" t="s">
        <v>1932</v>
      </c>
    </row>
    <row r="528" s="31" customFormat="1" ht="56.25" spans="1:15">
      <c r="A528" s="164" t="s">
        <v>21</v>
      </c>
      <c r="B528" s="164" t="s">
        <v>22</v>
      </c>
      <c r="C528" s="164" t="s">
        <v>1947</v>
      </c>
      <c r="D528" s="164" t="s">
        <v>1631</v>
      </c>
      <c r="E528" s="164" t="s">
        <v>25</v>
      </c>
      <c r="F528" s="164" t="s">
        <v>1929</v>
      </c>
      <c r="G528" s="164" t="s">
        <v>1896</v>
      </c>
      <c r="H528" s="163" t="s">
        <v>1280</v>
      </c>
      <c r="I528" s="164" t="s">
        <v>1946</v>
      </c>
      <c r="J528" s="171">
        <v>0.3</v>
      </c>
      <c r="K528" s="164" t="s">
        <v>1282</v>
      </c>
      <c r="L528" s="164" t="s">
        <v>1665</v>
      </c>
      <c r="M528" s="164" t="s">
        <v>1948</v>
      </c>
      <c r="N528" s="164" t="s">
        <v>32</v>
      </c>
      <c r="O528" s="173" t="s">
        <v>1949</v>
      </c>
    </row>
    <row r="529" s="31" customFormat="1" ht="56.25" spans="1:15">
      <c r="A529" s="164" t="s">
        <v>21</v>
      </c>
      <c r="B529" s="164" t="s">
        <v>22</v>
      </c>
      <c r="C529" s="164" t="s">
        <v>1950</v>
      </c>
      <c r="D529" s="164" t="s">
        <v>1631</v>
      </c>
      <c r="E529" s="164" t="s">
        <v>25</v>
      </c>
      <c r="F529" s="164" t="s">
        <v>1951</v>
      </c>
      <c r="G529" s="164" t="s">
        <v>1896</v>
      </c>
      <c r="H529" s="163" t="s">
        <v>1280</v>
      </c>
      <c r="I529" s="164" t="s">
        <v>1952</v>
      </c>
      <c r="J529" s="171">
        <v>0.36</v>
      </c>
      <c r="K529" s="164" t="s">
        <v>1282</v>
      </c>
      <c r="L529" s="164" t="s">
        <v>1665</v>
      </c>
      <c r="M529" s="164" t="s">
        <v>1953</v>
      </c>
      <c r="N529" s="164" t="s">
        <v>32</v>
      </c>
      <c r="O529" s="173" t="s">
        <v>1954</v>
      </c>
    </row>
    <row r="530" s="31" customFormat="1" ht="45" spans="1:15">
      <c r="A530" s="164" t="s">
        <v>21</v>
      </c>
      <c r="B530" s="164" t="s">
        <v>22</v>
      </c>
      <c r="C530" s="164" t="s">
        <v>1955</v>
      </c>
      <c r="D530" s="164" t="s">
        <v>1631</v>
      </c>
      <c r="E530" s="164" t="s">
        <v>25</v>
      </c>
      <c r="F530" s="164" t="s">
        <v>1951</v>
      </c>
      <c r="G530" s="164" t="s">
        <v>1896</v>
      </c>
      <c r="H530" s="163" t="s">
        <v>1280</v>
      </c>
      <c r="I530" s="164" t="s">
        <v>1956</v>
      </c>
      <c r="J530" s="171">
        <v>0.9</v>
      </c>
      <c r="K530" s="164" t="s">
        <v>1282</v>
      </c>
      <c r="L530" s="164" t="s">
        <v>1665</v>
      </c>
      <c r="M530" s="164" t="s">
        <v>1957</v>
      </c>
      <c r="N530" s="164" t="s">
        <v>32</v>
      </c>
      <c r="O530" s="173" t="s">
        <v>1943</v>
      </c>
    </row>
    <row r="531" s="31" customFormat="1" ht="45" spans="1:15">
      <c r="A531" s="164" t="s">
        <v>21</v>
      </c>
      <c r="B531" s="164" t="s">
        <v>22</v>
      </c>
      <c r="C531" s="164" t="s">
        <v>1958</v>
      </c>
      <c r="D531" s="164" t="s">
        <v>1631</v>
      </c>
      <c r="E531" s="164" t="s">
        <v>25</v>
      </c>
      <c r="F531" s="164" t="s">
        <v>1951</v>
      </c>
      <c r="G531" s="164" t="s">
        <v>1896</v>
      </c>
      <c r="H531" s="163" t="s">
        <v>1280</v>
      </c>
      <c r="I531" s="164" t="s">
        <v>1959</v>
      </c>
      <c r="J531" s="171">
        <v>0.504</v>
      </c>
      <c r="K531" s="164" t="s">
        <v>1282</v>
      </c>
      <c r="L531" s="164" t="s">
        <v>1665</v>
      </c>
      <c r="M531" s="164" t="s">
        <v>1960</v>
      </c>
      <c r="N531" s="164" t="s">
        <v>32</v>
      </c>
      <c r="O531" s="173" t="s">
        <v>1932</v>
      </c>
    </row>
    <row r="532" s="31" customFormat="1" ht="45" spans="1:15">
      <c r="A532" s="164" t="s">
        <v>21</v>
      </c>
      <c r="B532" s="164" t="s">
        <v>22</v>
      </c>
      <c r="C532" s="164" t="s">
        <v>1961</v>
      </c>
      <c r="D532" s="164" t="s">
        <v>1631</v>
      </c>
      <c r="E532" s="164" t="s">
        <v>25</v>
      </c>
      <c r="F532" s="164" t="s">
        <v>1951</v>
      </c>
      <c r="G532" s="164" t="s">
        <v>1896</v>
      </c>
      <c r="H532" s="163" t="s">
        <v>1280</v>
      </c>
      <c r="I532" s="164" t="s">
        <v>1962</v>
      </c>
      <c r="J532" s="171">
        <v>1</v>
      </c>
      <c r="K532" s="164" t="s">
        <v>1282</v>
      </c>
      <c r="L532" s="164" t="s">
        <v>1665</v>
      </c>
      <c r="M532" s="164" t="s">
        <v>1963</v>
      </c>
      <c r="N532" s="164" t="s">
        <v>32</v>
      </c>
      <c r="O532" s="173" t="s">
        <v>1902</v>
      </c>
    </row>
    <row r="533" s="31" customFormat="1" ht="45" spans="1:15">
      <c r="A533" s="164" t="s">
        <v>21</v>
      </c>
      <c r="B533" s="164" t="s">
        <v>22</v>
      </c>
      <c r="C533" s="164" t="s">
        <v>1964</v>
      </c>
      <c r="D533" s="164" t="s">
        <v>1631</v>
      </c>
      <c r="E533" s="164" t="s">
        <v>25</v>
      </c>
      <c r="F533" s="164" t="s">
        <v>1951</v>
      </c>
      <c r="G533" s="164" t="s">
        <v>1896</v>
      </c>
      <c r="H533" s="163" t="s">
        <v>1280</v>
      </c>
      <c r="I533" s="164" t="s">
        <v>1965</v>
      </c>
      <c r="J533" s="171">
        <v>1</v>
      </c>
      <c r="K533" s="164" t="s">
        <v>1282</v>
      </c>
      <c r="L533" s="164" t="s">
        <v>1665</v>
      </c>
      <c r="M533" s="164" t="s">
        <v>1966</v>
      </c>
      <c r="N533" s="164" t="s">
        <v>32</v>
      </c>
      <c r="O533" s="173" t="s">
        <v>1943</v>
      </c>
    </row>
    <row r="534" s="31" customFormat="1" ht="45" spans="1:15">
      <c r="A534" s="164" t="s">
        <v>21</v>
      </c>
      <c r="B534" s="164" t="s">
        <v>22</v>
      </c>
      <c r="C534" s="164" t="s">
        <v>1967</v>
      </c>
      <c r="D534" s="164" t="s">
        <v>1631</v>
      </c>
      <c r="E534" s="164" t="s">
        <v>25</v>
      </c>
      <c r="F534" s="164" t="s">
        <v>1951</v>
      </c>
      <c r="G534" s="164" t="s">
        <v>1896</v>
      </c>
      <c r="H534" s="163" t="s">
        <v>1280</v>
      </c>
      <c r="I534" s="164" t="s">
        <v>1968</v>
      </c>
      <c r="J534" s="171">
        <v>1</v>
      </c>
      <c r="K534" s="164" t="s">
        <v>1282</v>
      </c>
      <c r="L534" s="164" t="s">
        <v>1665</v>
      </c>
      <c r="M534" s="164" t="s">
        <v>1969</v>
      </c>
      <c r="N534" s="164" t="s">
        <v>32</v>
      </c>
      <c r="O534" s="173" t="s">
        <v>1970</v>
      </c>
    </row>
    <row r="535" s="31" customFormat="1" ht="45" spans="1:15">
      <c r="A535" s="164" t="s">
        <v>21</v>
      </c>
      <c r="B535" s="164" t="s">
        <v>22</v>
      </c>
      <c r="C535" s="164" t="s">
        <v>1971</v>
      </c>
      <c r="D535" s="164" t="s">
        <v>1631</v>
      </c>
      <c r="E535" s="164" t="s">
        <v>25</v>
      </c>
      <c r="F535" s="164" t="s">
        <v>1951</v>
      </c>
      <c r="G535" s="164" t="s">
        <v>1896</v>
      </c>
      <c r="H535" s="163" t="s">
        <v>1280</v>
      </c>
      <c r="I535" s="164" t="s">
        <v>1972</v>
      </c>
      <c r="J535" s="171">
        <v>1</v>
      </c>
      <c r="K535" s="164" t="s">
        <v>1282</v>
      </c>
      <c r="L535" s="164" t="s">
        <v>1665</v>
      </c>
      <c r="M535" s="164" t="s">
        <v>1973</v>
      </c>
      <c r="N535" s="164" t="s">
        <v>32</v>
      </c>
      <c r="O535" s="173" t="s">
        <v>1974</v>
      </c>
    </row>
    <row r="536" s="31" customFormat="1" ht="45" spans="1:15">
      <c r="A536" s="164" t="s">
        <v>21</v>
      </c>
      <c r="B536" s="164" t="s">
        <v>22</v>
      </c>
      <c r="C536" s="164" t="s">
        <v>1975</v>
      </c>
      <c r="D536" s="164" t="s">
        <v>1631</v>
      </c>
      <c r="E536" s="164" t="s">
        <v>25</v>
      </c>
      <c r="F536" s="164" t="s">
        <v>1951</v>
      </c>
      <c r="G536" s="164" t="s">
        <v>1896</v>
      </c>
      <c r="H536" s="163" t="s">
        <v>1280</v>
      </c>
      <c r="I536" s="164" t="s">
        <v>1976</v>
      </c>
      <c r="J536" s="171">
        <v>0.78</v>
      </c>
      <c r="K536" s="164" t="s">
        <v>1282</v>
      </c>
      <c r="L536" s="164" t="s">
        <v>1665</v>
      </c>
      <c r="M536" s="164" t="s">
        <v>1977</v>
      </c>
      <c r="N536" s="164" t="s">
        <v>32</v>
      </c>
      <c r="O536" s="173" t="s">
        <v>1978</v>
      </c>
    </row>
    <row r="537" s="31" customFormat="1" ht="45" spans="1:15">
      <c r="A537" s="164" t="s">
        <v>21</v>
      </c>
      <c r="B537" s="164" t="s">
        <v>22</v>
      </c>
      <c r="C537" s="164" t="s">
        <v>1979</v>
      </c>
      <c r="D537" s="164" t="s">
        <v>1631</v>
      </c>
      <c r="E537" s="164" t="s">
        <v>25</v>
      </c>
      <c r="F537" s="164" t="s">
        <v>1951</v>
      </c>
      <c r="G537" s="164" t="s">
        <v>1896</v>
      </c>
      <c r="H537" s="163" t="s">
        <v>1280</v>
      </c>
      <c r="I537" s="164" t="s">
        <v>1980</v>
      </c>
      <c r="J537" s="171">
        <v>0.708</v>
      </c>
      <c r="K537" s="164" t="s">
        <v>1282</v>
      </c>
      <c r="L537" s="164" t="s">
        <v>1665</v>
      </c>
      <c r="M537" s="164" t="s">
        <v>1981</v>
      </c>
      <c r="N537" s="164" t="s">
        <v>32</v>
      </c>
      <c r="O537" s="173" t="s">
        <v>1923</v>
      </c>
    </row>
    <row r="538" s="31" customFormat="1" ht="45" spans="1:15">
      <c r="A538" s="164" t="s">
        <v>21</v>
      </c>
      <c r="B538" s="164" t="s">
        <v>22</v>
      </c>
      <c r="C538" s="164" t="s">
        <v>1982</v>
      </c>
      <c r="D538" s="164" t="s">
        <v>1631</v>
      </c>
      <c r="E538" s="164" t="s">
        <v>25</v>
      </c>
      <c r="F538" s="164" t="s">
        <v>1951</v>
      </c>
      <c r="G538" s="164" t="s">
        <v>1896</v>
      </c>
      <c r="H538" s="163" t="s">
        <v>1280</v>
      </c>
      <c r="I538" s="164" t="s">
        <v>1983</v>
      </c>
      <c r="J538" s="171">
        <v>1</v>
      </c>
      <c r="K538" s="164" t="s">
        <v>1282</v>
      </c>
      <c r="L538" s="164" t="s">
        <v>1665</v>
      </c>
      <c r="M538" s="164" t="s">
        <v>1984</v>
      </c>
      <c r="N538" s="164" t="s">
        <v>32</v>
      </c>
      <c r="O538" s="173" t="s">
        <v>1914</v>
      </c>
    </row>
    <row r="539" s="50" customFormat="1" ht="24" spans="1:15">
      <c r="A539" s="178" t="s">
        <v>1985</v>
      </c>
      <c r="B539" s="179"/>
      <c r="C539" s="180"/>
      <c r="D539" s="181" t="s">
        <v>1986</v>
      </c>
      <c r="E539" s="181" t="s">
        <v>25</v>
      </c>
      <c r="F539" s="181" t="s">
        <v>1987</v>
      </c>
      <c r="G539" s="181"/>
      <c r="H539" s="181"/>
      <c r="I539" s="187"/>
      <c r="J539" s="181">
        <f>SUM(J540:J541)</f>
        <v>541.45</v>
      </c>
      <c r="K539" s="181"/>
      <c r="L539" s="181"/>
      <c r="M539" s="181"/>
      <c r="N539" s="181"/>
      <c r="O539" s="188"/>
    </row>
    <row r="540" s="51" customFormat="1" ht="73" customHeight="1" spans="1:15">
      <c r="A540" s="182" t="s">
        <v>21</v>
      </c>
      <c r="B540" s="182" t="s">
        <v>22</v>
      </c>
      <c r="C540" s="181" t="s">
        <v>1988</v>
      </c>
      <c r="D540" s="181" t="s">
        <v>1989</v>
      </c>
      <c r="E540" s="181" t="s">
        <v>25</v>
      </c>
      <c r="F540" s="181" t="s">
        <v>1990</v>
      </c>
      <c r="G540" s="181" t="s">
        <v>293</v>
      </c>
      <c r="H540" s="181" t="s">
        <v>1991</v>
      </c>
      <c r="I540" s="181" t="s">
        <v>1992</v>
      </c>
      <c r="J540" s="181">
        <v>531.45</v>
      </c>
      <c r="K540" s="181" t="s">
        <v>1282</v>
      </c>
      <c r="L540" s="181" t="s">
        <v>1993</v>
      </c>
      <c r="M540" s="181" t="s">
        <v>1994</v>
      </c>
      <c r="N540" s="181" t="s">
        <v>32</v>
      </c>
      <c r="O540" s="181" t="s">
        <v>1995</v>
      </c>
    </row>
    <row r="541" s="52" customFormat="1" ht="73" customHeight="1" spans="1:15">
      <c r="A541" s="182" t="s">
        <v>21</v>
      </c>
      <c r="B541" s="182" t="s">
        <v>22</v>
      </c>
      <c r="C541" s="181" t="s">
        <v>1996</v>
      </c>
      <c r="D541" s="181" t="s">
        <v>1989</v>
      </c>
      <c r="E541" s="181" t="s">
        <v>25</v>
      </c>
      <c r="F541" s="181" t="s">
        <v>1990</v>
      </c>
      <c r="G541" s="181" t="s">
        <v>293</v>
      </c>
      <c r="H541" s="181" t="s">
        <v>1280</v>
      </c>
      <c r="I541" s="181" t="s">
        <v>1997</v>
      </c>
      <c r="J541" s="181">
        <v>10</v>
      </c>
      <c r="K541" s="181" t="s">
        <v>1282</v>
      </c>
      <c r="L541" s="181" t="s">
        <v>1998</v>
      </c>
      <c r="M541" s="181" t="s">
        <v>1999</v>
      </c>
      <c r="N541" s="181" t="s">
        <v>32</v>
      </c>
      <c r="O541" s="181" t="s">
        <v>2000</v>
      </c>
    </row>
    <row r="542" s="31" customFormat="1" ht="39" customHeight="1" spans="1:15">
      <c r="A542" s="183" t="s">
        <v>2001</v>
      </c>
      <c r="B542" s="183"/>
      <c r="C542" s="183"/>
      <c r="D542" s="182"/>
      <c r="E542" s="182"/>
      <c r="F542" s="182"/>
      <c r="G542" s="182"/>
      <c r="H542" s="182"/>
      <c r="I542" s="182"/>
      <c r="J542" s="182">
        <f>J543+J544+J891+J970</f>
        <v>11267.46</v>
      </c>
      <c r="K542" s="182"/>
      <c r="L542" s="182"/>
      <c r="M542" s="182"/>
      <c r="N542" s="182"/>
      <c r="O542" s="182"/>
    </row>
    <row r="543" customFormat="1" ht="85" customHeight="1" spans="1:15">
      <c r="A543" s="181" t="s">
        <v>1276</v>
      </c>
      <c r="B543" s="181" t="s">
        <v>22</v>
      </c>
      <c r="C543" s="181" t="s">
        <v>2002</v>
      </c>
      <c r="D543" s="181" t="s">
        <v>2003</v>
      </c>
      <c r="E543" s="181" t="s">
        <v>25</v>
      </c>
      <c r="F543" s="181" t="s">
        <v>26</v>
      </c>
      <c r="G543" s="181" t="s">
        <v>2004</v>
      </c>
      <c r="H543" s="181" t="s">
        <v>2005</v>
      </c>
      <c r="I543" s="181" t="s">
        <v>2006</v>
      </c>
      <c r="J543" s="181">
        <v>50</v>
      </c>
      <c r="K543" s="181" t="s">
        <v>1282</v>
      </c>
      <c r="L543" s="181" t="s">
        <v>2007</v>
      </c>
      <c r="M543" s="181" t="s">
        <v>2008</v>
      </c>
      <c r="N543" s="181" t="s">
        <v>32</v>
      </c>
      <c r="O543" s="181" t="s">
        <v>2009</v>
      </c>
    </row>
    <row r="544" s="31" customFormat="1" ht="108" spans="1:15">
      <c r="A544" s="184" t="s">
        <v>1276</v>
      </c>
      <c r="B544" s="184" t="s">
        <v>22</v>
      </c>
      <c r="C544" s="184" t="s">
        <v>2010</v>
      </c>
      <c r="D544" s="181" t="s">
        <v>2011</v>
      </c>
      <c r="E544" s="181" t="s">
        <v>25</v>
      </c>
      <c r="F544" s="185" t="s">
        <v>2012</v>
      </c>
      <c r="G544" s="185" t="s">
        <v>2013</v>
      </c>
      <c r="H544" s="181" t="s">
        <v>2014</v>
      </c>
      <c r="I544" s="185" t="s">
        <v>2015</v>
      </c>
      <c r="J544" s="189">
        <v>6900</v>
      </c>
      <c r="K544" s="161" t="s">
        <v>1282</v>
      </c>
      <c r="L544" s="185" t="s">
        <v>2016</v>
      </c>
      <c r="M544" s="185" t="s">
        <v>2017</v>
      </c>
      <c r="N544" s="185" t="s">
        <v>32</v>
      </c>
      <c r="O544" s="190" t="s">
        <v>2018</v>
      </c>
    </row>
    <row r="545" s="31" customFormat="1" ht="72" spans="1:15">
      <c r="A545" s="185" t="s">
        <v>1276</v>
      </c>
      <c r="B545" s="185" t="s">
        <v>22</v>
      </c>
      <c r="C545" s="186" t="s">
        <v>2019</v>
      </c>
      <c r="D545" s="181" t="s">
        <v>2011</v>
      </c>
      <c r="E545" s="181" t="s">
        <v>25</v>
      </c>
      <c r="F545" s="181" t="s">
        <v>2020</v>
      </c>
      <c r="G545" s="181" t="s">
        <v>293</v>
      </c>
      <c r="H545" s="181" t="s">
        <v>2014</v>
      </c>
      <c r="I545" s="161" t="s">
        <v>2021</v>
      </c>
      <c r="J545" s="191">
        <v>14.94</v>
      </c>
      <c r="K545" s="161" t="s">
        <v>1282</v>
      </c>
      <c r="L545" s="181" t="s">
        <v>2022</v>
      </c>
      <c r="M545" s="161" t="s">
        <v>2023</v>
      </c>
      <c r="N545" s="185" t="s">
        <v>32</v>
      </c>
      <c r="O545" s="181" t="s">
        <v>2024</v>
      </c>
    </row>
    <row r="546" s="31" customFormat="1" ht="72" spans="1:15">
      <c r="A546" s="185" t="s">
        <v>1276</v>
      </c>
      <c r="B546" s="185" t="s">
        <v>22</v>
      </c>
      <c r="C546" s="186" t="s">
        <v>2025</v>
      </c>
      <c r="D546" s="181" t="s">
        <v>2011</v>
      </c>
      <c r="E546" s="181" t="s">
        <v>25</v>
      </c>
      <c r="F546" s="181" t="s">
        <v>2026</v>
      </c>
      <c r="G546" s="181" t="s">
        <v>293</v>
      </c>
      <c r="H546" s="181" t="s">
        <v>2014</v>
      </c>
      <c r="I546" s="161" t="s">
        <v>2027</v>
      </c>
      <c r="J546" s="191">
        <v>20.13</v>
      </c>
      <c r="K546" s="161" t="s">
        <v>1282</v>
      </c>
      <c r="L546" s="181" t="s">
        <v>2028</v>
      </c>
      <c r="M546" s="161" t="s">
        <v>2029</v>
      </c>
      <c r="N546" s="185" t="s">
        <v>32</v>
      </c>
      <c r="O546" s="181" t="s">
        <v>2030</v>
      </c>
    </row>
    <row r="547" s="31" customFormat="1" ht="72" spans="1:15">
      <c r="A547" s="185" t="s">
        <v>1276</v>
      </c>
      <c r="B547" s="185" t="s">
        <v>22</v>
      </c>
      <c r="C547" s="186" t="s">
        <v>2031</v>
      </c>
      <c r="D547" s="181" t="s">
        <v>2011</v>
      </c>
      <c r="E547" s="181" t="s">
        <v>25</v>
      </c>
      <c r="F547" s="181" t="s">
        <v>2032</v>
      </c>
      <c r="G547" s="181" t="s">
        <v>293</v>
      </c>
      <c r="H547" s="181" t="s">
        <v>2014</v>
      </c>
      <c r="I547" s="161" t="s">
        <v>2033</v>
      </c>
      <c r="J547" s="191">
        <v>17.69</v>
      </c>
      <c r="K547" s="161" t="s">
        <v>1282</v>
      </c>
      <c r="L547" s="181" t="s">
        <v>2034</v>
      </c>
      <c r="M547" s="161" t="s">
        <v>2035</v>
      </c>
      <c r="N547" s="185" t="s">
        <v>32</v>
      </c>
      <c r="O547" s="181" t="s">
        <v>2036</v>
      </c>
    </row>
    <row r="548" s="31" customFormat="1" ht="72" spans="1:15">
      <c r="A548" s="185" t="s">
        <v>1276</v>
      </c>
      <c r="B548" s="185" t="s">
        <v>22</v>
      </c>
      <c r="C548" s="186" t="s">
        <v>2037</v>
      </c>
      <c r="D548" s="181" t="s">
        <v>2011</v>
      </c>
      <c r="E548" s="181" t="s">
        <v>25</v>
      </c>
      <c r="F548" s="181" t="s">
        <v>2038</v>
      </c>
      <c r="G548" s="181" t="s">
        <v>293</v>
      </c>
      <c r="H548" s="181" t="s">
        <v>2014</v>
      </c>
      <c r="I548" s="161" t="s">
        <v>2039</v>
      </c>
      <c r="J548" s="191">
        <v>25.18</v>
      </c>
      <c r="K548" s="161" t="s">
        <v>1282</v>
      </c>
      <c r="L548" s="181" t="s">
        <v>2040</v>
      </c>
      <c r="M548" s="161" t="s">
        <v>2041</v>
      </c>
      <c r="N548" s="185" t="s">
        <v>32</v>
      </c>
      <c r="O548" s="181" t="s">
        <v>2042</v>
      </c>
    </row>
    <row r="549" s="31" customFormat="1" ht="72" spans="1:15">
      <c r="A549" s="185" t="s">
        <v>1276</v>
      </c>
      <c r="B549" s="185" t="s">
        <v>22</v>
      </c>
      <c r="C549" s="186" t="s">
        <v>2043</v>
      </c>
      <c r="D549" s="181" t="s">
        <v>2011</v>
      </c>
      <c r="E549" s="181" t="s">
        <v>25</v>
      </c>
      <c r="F549" s="181" t="s">
        <v>2044</v>
      </c>
      <c r="G549" s="181" t="s">
        <v>293</v>
      </c>
      <c r="H549" s="181" t="s">
        <v>2014</v>
      </c>
      <c r="I549" s="161" t="s">
        <v>2045</v>
      </c>
      <c r="J549" s="191">
        <v>19.45</v>
      </c>
      <c r="K549" s="161" t="s">
        <v>1282</v>
      </c>
      <c r="L549" s="181" t="s">
        <v>2046</v>
      </c>
      <c r="M549" s="161" t="s">
        <v>2047</v>
      </c>
      <c r="N549" s="185" t="s">
        <v>32</v>
      </c>
      <c r="O549" s="181" t="s">
        <v>2048</v>
      </c>
    </row>
    <row r="550" s="31" customFormat="1" ht="72" spans="1:15">
      <c r="A550" s="185" t="s">
        <v>1276</v>
      </c>
      <c r="B550" s="185" t="s">
        <v>22</v>
      </c>
      <c r="C550" s="186" t="s">
        <v>2049</v>
      </c>
      <c r="D550" s="181" t="s">
        <v>2011</v>
      </c>
      <c r="E550" s="181" t="s">
        <v>25</v>
      </c>
      <c r="F550" s="181" t="s">
        <v>2050</v>
      </c>
      <c r="G550" s="181" t="s">
        <v>293</v>
      </c>
      <c r="H550" s="181" t="s">
        <v>2014</v>
      </c>
      <c r="I550" s="161" t="s">
        <v>2051</v>
      </c>
      <c r="J550" s="191">
        <v>19.29</v>
      </c>
      <c r="K550" s="161" t="s">
        <v>1282</v>
      </c>
      <c r="L550" s="181" t="s">
        <v>1044</v>
      </c>
      <c r="M550" s="161" t="s">
        <v>2052</v>
      </c>
      <c r="N550" s="185" t="s">
        <v>32</v>
      </c>
      <c r="O550" s="181" t="s">
        <v>2053</v>
      </c>
    </row>
    <row r="551" s="31" customFormat="1" ht="72" spans="1:15">
      <c r="A551" s="185" t="s">
        <v>1276</v>
      </c>
      <c r="B551" s="185" t="s">
        <v>22</v>
      </c>
      <c r="C551" s="186" t="s">
        <v>2054</v>
      </c>
      <c r="D551" s="181" t="s">
        <v>2011</v>
      </c>
      <c r="E551" s="181" t="s">
        <v>25</v>
      </c>
      <c r="F551" s="181" t="s">
        <v>2055</v>
      </c>
      <c r="G551" s="181" t="s">
        <v>293</v>
      </c>
      <c r="H551" s="181" t="s">
        <v>2014</v>
      </c>
      <c r="I551" s="161" t="s">
        <v>2056</v>
      </c>
      <c r="J551" s="191">
        <v>21</v>
      </c>
      <c r="K551" s="161" t="s">
        <v>1282</v>
      </c>
      <c r="L551" s="181" t="s">
        <v>874</v>
      </c>
      <c r="M551" s="161" t="s">
        <v>2057</v>
      </c>
      <c r="N551" s="185" t="s">
        <v>32</v>
      </c>
      <c r="O551" s="181" t="s">
        <v>2058</v>
      </c>
    </row>
    <row r="552" s="31" customFormat="1" ht="72" spans="1:15">
      <c r="A552" s="185" t="s">
        <v>1276</v>
      </c>
      <c r="B552" s="185" t="s">
        <v>22</v>
      </c>
      <c r="C552" s="186" t="s">
        <v>2059</v>
      </c>
      <c r="D552" s="181" t="s">
        <v>2011</v>
      </c>
      <c r="E552" s="181" t="s">
        <v>25</v>
      </c>
      <c r="F552" s="181" t="s">
        <v>2060</v>
      </c>
      <c r="G552" s="181" t="s">
        <v>293</v>
      </c>
      <c r="H552" s="181" t="s">
        <v>2014</v>
      </c>
      <c r="I552" s="161" t="s">
        <v>2061</v>
      </c>
      <c r="J552" s="191">
        <v>23.67</v>
      </c>
      <c r="K552" s="161" t="s">
        <v>1282</v>
      </c>
      <c r="L552" s="181" t="s">
        <v>295</v>
      </c>
      <c r="M552" s="164" t="s">
        <v>2062</v>
      </c>
      <c r="N552" s="185" t="s">
        <v>32</v>
      </c>
      <c r="O552" s="181" t="s">
        <v>2063</v>
      </c>
    </row>
    <row r="553" s="31" customFormat="1" ht="72" spans="1:15">
      <c r="A553" s="185" t="s">
        <v>1276</v>
      </c>
      <c r="B553" s="185" t="s">
        <v>22</v>
      </c>
      <c r="C553" s="186" t="s">
        <v>2064</v>
      </c>
      <c r="D553" s="181" t="s">
        <v>2011</v>
      </c>
      <c r="E553" s="181" t="s">
        <v>25</v>
      </c>
      <c r="F553" s="181" t="s">
        <v>2065</v>
      </c>
      <c r="G553" s="181" t="s">
        <v>293</v>
      </c>
      <c r="H553" s="181" t="s">
        <v>2014</v>
      </c>
      <c r="I553" s="161" t="s">
        <v>2066</v>
      </c>
      <c r="J553" s="191">
        <v>18.06</v>
      </c>
      <c r="K553" s="161" t="s">
        <v>1282</v>
      </c>
      <c r="L553" s="181" t="s">
        <v>2067</v>
      </c>
      <c r="M553" s="164" t="s">
        <v>2068</v>
      </c>
      <c r="N553" s="185" t="s">
        <v>32</v>
      </c>
      <c r="O553" s="181" t="s">
        <v>2069</v>
      </c>
    </row>
    <row r="554" s="31" customFormat="1" ht="72" spans="1:15">
      <c r="A554" s="185" t="s">
        <v>1276</v>
      </c>
      <c r="B554" s="185" t="s">
        <v>22</v>
      </c>
      <c r="C554" s="186" t="s">
        <v>2070</v>
      </c>
      <c r="D554" s="181" t="s">
        <v>2011</v>
      </c>
      <c r="E554" s="181" t="s">
        <v>25</v>
      </c>
      <c r="F554" s="181" t="s">
        <v>2071</v>
      </c>
      <c r="G554" s="181" t="s">
        <v>293</v>
      </c>
      <c r="H554" s="181" t="s">
        <v>2014</v>
      </c>
      <c r="I554" s="161" t="s">
        <v>2072</v>
      </c>
      <c r="J554" s="191">
        <v>17.96</v>
      </c>
      <c r="K554" s="161" t="s">
        <v>1282</v>
      </c>
      <c r="L554" s="181" t="s">
        <v>503</v>
      </c>
      <c r="M554" s="164" t="s">
        <v>2073</v>
      </c>
      <c r="N554" s="185" t="s">
        <v>32</v>
      </c>
      <c r="O554" s="181" t="s">
        <v>2074</v>
      </c>
    </row>
    <row r="555" s="31" customFormat="1" ht="72" spans="1:15">
      <c r="A555" s="185" t="s">
        <v>1276</v>
      </c>
      <c r="B555" s="185" t="s">
        <v>22</v>
      </c>
      <c r="C555" s="186" t="s">
        <v>2075</v>
      </c>
      <c r="D555" s="181" t="s">
        <v>2011</v>
      </c>
      <c r="E555" s="181" t="s">
        <v>25</v>
      </c>
      <c r="F555" s="181" t="s">
        <v>2076</v>
      </c>
      <c r="G555" s="181" t="s">
        <v>293</v>
      </c>
      <c r="H555" s="181" t="s">
        <v>2014</v>
      </c>
      <c r="I555" s="161" t="s">
        <v>2077</v>
      </c>
      <c r="J555" s="191">
        <v>18.46</v>
      </c>
      <c r="K555" s="161" t="s">
        <v>1282</v>
      </c>
      <c r="L555" s="181" t="s">
        <v>1057</v>
      </c>
      <c r="M555" s="164" t="s">
        <v>2078</v>
      </c>
      <c r="N555" s="185" t="s">
        <v>32</v>
      </c>
      <c r="O555" s="181" t="s">
        <v>2079</v>
      </c>
    </row>
    <row r="556" s="31" customFormat="1" ht="72" spans="1:15">
      <c r="A556" s="185" t="s">
        <v>1276</v>
      </c>
      <c r="B556" s="185" t="s">
        <v>22</v>
      </c>
      <c r="C556" s="186" t="s">
        <v>2080</v>
      </c>
      <c r="D556" s="181" t="s">
        <v>2011</v>
      </c>
      <c r="E556" s="181" t="s">
        <v>25</v>
      </c>
      <c r="F556" s="181" t="s">
        <v>2081</v>
      </c>
      <c r="G556" s="181" t="s">
        <v>293</v>
      </c>
      <c r="H556" s="181" t="s">
        <v>2014</v>
      </c>
      <c r="I556" s="161" t="s">
        <v>2082</v>
      </c>
      <c r="J556" s="191">
        <v>16.85</v>
      </c>
      <c r="K556" s="161" t="s">
        <v>1282</v>
      </c>
      <c r="L556" s="181" t="s">
        <v>582</v>
      </c>
      <c r="M556" s="164" t="s">
        <v>2083</v>
      </c>
      <c r="N556" s="185" t="s">
        <v>32</v>
      </c>
      <c r="O556" s="181" t="s">
        <v>2084</v>
      </c>
    </row>
    <row r="557" s="31" customFormat="1" ht="72" spans="1:15">
      <c r="A557" s="185" t="s">
        <v>1276</v>
      </c>
      <c r="B557" s="185" t="s">
        <v>22</v>
      </c>
      <c r="C557" s="186" t="s">
        <v>2085</v>
      </c>
      <c r="D557" s="181" t="s">
        <v>2011</v>
      </c>
      <c r="E557" s="181" t="s">
        <v>25</v>
      </c>
      <c r="F557" s="181" t="s">
        <v>2086</v>
      </c>
      <c r="G557" s="181" t="s">
        <v>293</v>
      </c>
      <c r="H557" s="181" t="s">
        <v>2014</v>
      </c>
      <c r="I557" s="161" t="s">
        <v>2087</v>
      </c>
      <c r="J557" s="191">
        <v>17.73</v>
      </c>
      <c r="K557" s="161" t="s">
        <v>1282</v>
      </c>
      <c r="L557" s="181" t="s">
        <v>630</v>
      </c>
      <c r="M557" s="164" t="s">
        <v>2088</v>
      </c>
      <c r="N557" s="185" t="s">
        <v>32</v>
      </c>
      <c r="O557" s="181" t="s">
        <v>2089</v>
      </c>
    </row>
    <row r="558" s="31" customFormat="1" ht="72" spans="1:15">
      <c r="A558" s="185" t="s">
        <v>1276</v>
      </c>
      <c r="B558" s="185" t="s">
        <v>22</v>
      </c>
      <c r="C558" s="186" t="s">
        <v>2090</v>
      </c>
      <c r="D558" s="181" t="s">
        <v>2011</v>
      </c>
      <c r="E558" s="181" t="s">
        <v>25</v>
      </c>
      <c r="F558" s="181" t="s">
        <v>2091</v>
      </c>
      <c r="G558" s="181" t="s">
        <v>293</v>
      </c>
      <c r="H558" s="181" t="s">
        <v>2014</v>
      </c>
      <c r="I558" s="161" t="s">
        <v>2092</v>
      </c>
      <c r="J558" s="191">
        <v>19.87</v>
      </c>
      <c r="K558" s="161" t="s">
        <v>1282</v>
      </c>
      <c r="L558" s="181" t="s">
        <v>321</v>
      </c>
      <c r="M558" s="164" t="s">
        <v>2093</v>
      </c>
      <c r="N558" s="185" t="s">
        <v>32</v>
      </c>
      <c r="O558" s="181" t="s">
        <v>2094</v>
      </c>
    </row>
    <row r="559" s="31" customFormat="1" ht="72" spans="1:15">
      <c r="A559" s="185" t="s">
        <v>1276</v>
      </c>
      <c r="B559" s="185" t="s">
        <v>22</v>
      </c>
      <c r="C559" s="186" t="s">
        <v>2095</v>
      </c>
      <c r="D559" s="181" t="s">
        <v>2011</v>
      </c>
      <c r="E559" s="181" t="s">
        <v>25</v>
      </c>
      <c r="F559" s="181" t="s">
        <v>2096</v>
      </c>
      <c r="G559" s="181" t="s">
        <v>293</v>
      </c>
      <c r="H559" s="181" t="s">
        <v>2014</v>
      </c>
      <c r="I559" s="161" t="s">
        <v>2097</v>
      </c>
      <c r="J559" s="191">
        <v>32.24</v>
      </c>
      <c r="K559" s="161" t="s">
        <v>1282</v>
      </c>
      <c r="L559" s="181" t="s">
        <v>2098</v>
      </c>
      <c r="M559" s="164" t="s">
        <v>2099</v>
      </c>
      <c r="N559" s="185" t="s">
        <v>32</v>
      </c>
      <c r="O559" s="181" t="s">
        <v>2100</v>
      </c>
    </row>
    <row r="560" s="31" customFormat="1" ht="72" spans="1:15">
      <c r="A560" s="185" t="s">
        <v>1276</v>
      </c>
      <c r="B560" s="185" t="s">
        <v>22</v>
      </c>
      <c r="C560" s="186" t="s">
        <v>2101</v>
      </c>
      <c r="D560" s="181" t="s">
        <v>2011</v>
      </c>
      <c r="E560" s="181" t="s">
        <v>25</v>
      </c>
      <c r="F560" s="181" t="s">
        <v>2102</v>
      </c>
      <c r="G560" s="181" t="s">
        <v>293</v>
      </c>
      <c r="H560" s="181" t="s">
        <v>2014</v>
      </c>
      <c r="I560" s="161" t="s">
        <v>2103</v>
      </c>
      <c r="J560" s="191">
        <v>14.66</v>
      </c>
      <c r="K560" s="161" t="s">
        <v>1282</v>
      </c>
      <c r="L560" s="181" t="s">
        <v>646</v>
      </c>
      <c r="M560" s="164" t="s">
        <v>2104</v>
      </c>
      <c r="N560" s="185" t="s">
        <v>32</v>
      </c>
      <c r="O560" s="181" t="s">
        <v>2105</v>
      </c>
    </row>
    <row r="561" s="31" customFormat="1" ht="72" spans="1:15">
      <c r="A561" s="185" t="s">
        <v>1276</v>
      </c>
      <c r="B561" s="185" t="s">
        <v>22</v>
      </c>
      <c r="C561" s="186" t="s">
        <v>2106</v>
      </c>
      <c r="D561" s="181" t="s">
        <v>2011</v>
      </c>
      <c r="E561" s="181" t="s">
        <v>25</v>
      </c>
      <c r="F561" s="181" t="s">
        <v>2107</v>
      </c>
      <c r="G561" s="181" t="s">
        <v>293</v>
      </c>
      <c r="H561" s="181" t="s">
        <v>2014</v>
      </c>
      <c r="I561" s="161" t="s">
        <v>2108</v>
      </c>
      <c r="J561" s="191">
        <v>21.64</v>
      </c>
      <c r="K561" s="161" t="s">
        <v>1282</v>
      </c>
      <c r="L561" s="181" t="s">
        <v>2109</v>
      </c>
      <c r="M561" s="161" t="s">
        <v>2110</v>
      </c>
      <c r="N561" s="185" t="s">
        <v>32</v>
      </c>
      <c r="O561" s="181" t="s">
        <v>2111</v>
      </c>
    </row>
    <row r="562" s="31" customFormat="1" ht="72" spans="1:15">
      <c r="A562" s="185" t="s">
        <v>1276</v>
      </c>
      <c r="B562" s="185" t="s">
        <v>22</v>
      </c>
      <c r="C562" s="186" t="s">
        <v>2112</v>
      </c>
      <c r="D562" s="181" t="s">
        <v>2011</v>
      </c>
      <c r="E562" s="181" t="s">
        <v>25</v>
      </c>
      <c r="F562" s="181" t="s">
        <v>1207</v>
      </c>
      <c r="G562" s="181" t="s">
        <v>293</v>
      </c>
      <c r="H562" s="181" t="s">
        <v>2014</v>
      </c>
      <c r="I562" s="161" t="s">
        <v>2113</v>
      </c>
      <c r="J562" s="191">
        <v>24.35</v>
      </c>
      <c r="K562" s="161" t="s">
        <v>1282</v>
      </c>
      <c r="L562" s="181" t="s">
        <v>524</v>
      </c>
      <c r="M562" s="161" t="s">
        <v>2114</v>
      </c>
      <c r="N562" s="185" t="s">
        <v>32</v>
      </c>
      <c r="O562" s="181" t="s">
        <v>2115</v>
      </c>
    </row>
    <row r="563" s="31" customFormat="1" ht="72" spans="1:15">
      <c r="A563" s="185" t="s">
        <v>1276</v>
      </c>
      <c r="B563" s="185" t="s">
        <v>22</v>
      </c>
      <c r="C563" s="186" t="s">
        <v>2116</v>
      </c>
      <c r="D563" s="181" t="s">
        <v>2011</v>
      </c>
      <c r="E563" s="181" t="s">
        <v>25</v>
      </c>
      <c r="F563" s="181" t="s">
        <v>2117</v>
      </c>
      <c r="G563" s="181" t="s">
        <v>293</v>
      </c>
      <c r="H563" s="181" t="s">
        <v>2014</v>
      </c>
      <c r="I563" s="161" t="s">
        <v>2118</v>
      </c>
      <c r="J563" s="191">
        <v>37.79</v>
      </c>
      <c r="K563" s="161" t="s">
        <v>1282</v>
      </c>
      <c r="L563" s="181" t="s">
        <v>2119</v>
      </c>
      <c r="M563" s="161" t="s">
        <v>2120</v>
      </c>
      <c r="N563" s="185" t="s">
        <v>32</v>
      </c>
      <c r="O563" s="181" t="s">
        <v>2121</v>
      </c>
    </row>
    <row r="564" s="31" customFormat="1" ht="72" spans="1:15">
      <c r="A564" s="185" t="s">
        <v>1276</v>
      </c>
      <c r="B564" s="185" t="s">
        <v>22</v>
      </c>
      <c r="C564" s="186" t="s">
        <v>2122</v>
      </c>
      <c r="D564" s="181" t="s">
        <v>2011</v>
      </c>
      <c r="E564" s="181" t="s">
        <v>25</v>
      </c>
      <c r="F564" s="181" t="s">
        <v>2123</v>
      </c>
      <c r="G564" s="181" t="s">
        <v>293</v>
      </c>
      <c r="H564" s="181" t="s">
        <v>2014</v>
      </c>
      <c r="I564" s="161" t="s">
        <v>2124</v>
      </c>
      <c r="J564" s="191">
        <v>20.32</v>
      </c>
      <c r="K564" s="161" t="s">
        <v>1282</v>
      </c>
      <c r="L564" s="181" t="s">
        <v>2125</v>
      </c>
      <c r="M564" s="161" t="s">
        <v>2126</v>
      </c>
      <c r="N564" s="185" t="s">
        <v>32</v>
      </c>
      <c r="O564" s="181" t="s">
        <v>2127</v>
      </c>
    </row>
    <row r="565" s="31" customFormat="1" ht="72" spans="1:15">
      <c r="A565" s="185" t="s">
        <v>1276</v>
      </c>
      <c r="B565" s="185" t="s">
        <v>22</v>
      </c>
      <c r="C565" s="186" t="s">
        <v>2128</v>
      </c>
      <c r="D565" s="181" t="s">
        <v>2011</v>
      </c>
      <c r="E565" s="181" t="s">
        <v>25</v>
      </c>
      <c r="F565" s="181" t="s">
        <v>2129</v>
      </c>
      <c r="G565" s="181" t="s">
        <v>293</v>
      </c>
      <c r="H565" s="181" t="s">
        <v>2014</v>
      </c>
      <c r="I565" s="161" t="s">
        <v>2130</v>
      </c>
      <c r="J565" s="191">
        <v>14.73</v>
      </c>
      <c r="K565" s="161" t="s">
        <v>1282</v>
      </c>
      <c r="L565" s="181" t="s">
        <v>874</v>
      </c>
      <c r="M565" s="161" t="s">
        <v>2131</v>
      </c>
      <c r="N565" s="185" t="s">
        <v>32</v>
      </c>
      <c r="O565" s="181" t="s">
        <v>2132</v>
      </c>
    </row>
    <row r="566" s="31" customFormat="1" ht="72" spans="1:15">
      <c r="A566" s="185" t="s">
        <v>1276</v>
      </c>
      <c r="B566" s="185" t="s">
        <v>22</v>
      </c>
      <c r="C566" s="186" t="s">
        <v>2133</v>
      </c>
      <c r="D566" s="181" t="s">
        <v>2011</v>
      </c>
      <c r="E566" s="181" t="s">
        <v>25</v>
      </c>
      <c r="F566" s="181" t="s">
        <v>2134</v>
      </c>
      <c r="G566" s="181" t="s">
        <v>293</v>
      </c>
      <c r="H566" s="181" t="s">
        <v>2014</v>
      </c>
      <c r="I566" s="161" t="s">
        <v>2135</v>
      </c>
      <c r="J566" s="191">
        <v>38.74</v>
      </c>
      <c r="K566" s="161" t="s">
        <v>1282</v>
      </c>
      <c r="L566" s="181" t="s">
        <v>365</v>
      </c>
      <c r="M566" s="161" t="s">
        <v>2136</v>
      </c>
      <c r="N566" s="185" t="s">
        <v>32</v>
      </c>
      <c r="O566" s="181" t="s">
        <v>2137</v>
      </c>
    </row>
    <row r="567" s="31" customFormat="1" ht="72" spans="1:15">
      <c r="A567" s="185" t="s">
        <v>1276</v>
      </c>
      <c r="B567" s="185" t="s">
        <v>22</v>
      </c>
      <c r="C567" s="186" t="s">
        <v>2138</v>
      </c>
      <c r="D567" s="181" t="s">
        <v>2011</v>
      </c>
      <c r="E567" s="181" t="s">
        <v>25</v>
      </c>
      <c r="F567" s="181" t="s">
        <v>1201</v>
      </c>
      <c r="G567" s="181" t="s">
        <v>293</v>
      </c>
      <c r="H567" s="181" t="s">
        <v>2014</v>
      </c>
      <c r="I567" s="161" t="s">
        <v>2139</v>
      </c>
      <c r="J567" s="191">
        <v>16.96</v>
      </c>
      <c r="K567" s="161" t="s">
        <v>1282</v>
      </c>
      <c r="L567" s="181" t="s">
        <v>1203</v>
      </c>
      <c r="M567" s="161" t="s">
        <v>2140</v>
      </c>
      <c r="N567" s="185" t="s">
        <v>32</v>
      </c>
      <c r="O567" s="181" t="s">
        <v>2141</v>
      </c>
    </row>
    <row r="568" s="31" customFormat="1" ht="72" spans="1:15">
      <c r="A568" s="185" t="s">
        <v>1276</v>
      </c>
      <c r="B568" s="185" t="s">
        <v>22</v>
      </c>
      <c r="C568" s="186" t="s">
        <v>2142</v>
      </c>
      <c r="D568" s="181" t="s">
        <v>2011</v>
      </c>
      <c r="E568" s="181" t="s">
        <v>25</v>
      </c>
      <c r="F568" s="181" t="s">
        <v>2143</v>
      </c>
      <c r="G568" s="181" t="s">
        <v>293</v>
      </c>
      <c r="H568" s="181" t="s">
        <v>2014</v>
      </c>
      <c r="I568" s="161" t="s">
        <v>2144</v>
      </c>
      <c r="J568" s="191">
        <v>16.18</v>
      </c>
      <c r="K568" s="161" t="s">
        <v>1282</v>
      </c>
      <c r="L568" s="181" t="s">
        <v>1057</v>
      </c>
      <c r="M568" s="161" t="s">
        <v>2145</v>
      </c>
      <c r="N568" s="185" t="s">
        <v>32</v>
      </c>
      <c r="O568" s="181" t="s">
        <v>2146</v>
      </c>
    </row>
    <row r="569" s="31" customFormat="1" ht="72" spans="1:15">
      <c r="A569" s="185" t="s">
        <v>1276</v>
      </c>
      <c r="B569" s="185" t="s">
        <v>22</v>
      </c>
      <c r="C569" s="186" t="s">
        <v>2147</v>
      </c>
      <c r="D569" s="181" t="s">
        <v>2011</v>
      </c>
      <c r="E569" s="181" t="s">
        <v>25</v>
      </c>
      <c r="F569" s="181" t="s">
        <v>2148</v>
      </c>
      <c r="G569" s="181" t="s">
        <v>293</v>
      </c>
      <c r="H569" s="181" t="s">
        <v>2014</v>
      </c>
      <c r="I569" s="161" t="s">
        <v>2149</v>
      </c>
      <c r="J569" s="191">
        <v>28.03</v>
      </c>
      <c r="K569" s="161" t="s">
        <v>1282</v>
      </c>
      <c r="L569" s="181" t="s">
        <v>992</v>
      </c>
      <c r="M569" s="161" t="s">
        <v>2150</v>
      </c>
      <c r="N569" s="185" t="s">
        <v>32</v>
      </c>
      <c r="O569" s="181" t="s">
        <v>2151</v>
      </c>
    </row>
    <row r="570" s="31" customFormat="1" ht="72" spans="1:15">
      <c r="A570" s="185" t="s">
        <v>1276</v>
      </c>
      <c r="B570" s="185" t="s">
        <v>22</v>
      </c>
      <c r="C570" s="186" t="s">
        <v>2152</v>
      </c>
      <c r="D570" s="181" t="s">
        <v>2011</v>
      </c>
      <c r="E570" s="181" t="s">
        <v>25</v>
      </c>
      <c r="F570" s="181" t="s">
        <v>2153</v>
      </c>
      <c r="G570" s="181" t="s">
        <v>293</v>
      </c>
      <c r="H570" s="181" t="s">
        <v>2014</v>
      </c>
      <c r="I570" s="161" t="s">
        <v>2154</v>
      </c>
      <c r="J570" s="191">
        <v>12.8</v>
      </c>
      <c r="K570" s="161" t="s">
        <v>1282</v>
      </c>
      <c r="L570" s="181" t="s">
        <v>609</v>
      </c>
      <c r="M570" s="161" t="s">
        <v>2155</v>
      </c>
      <c r="N570" s="185" t="s">
        <v>32</v>
      </c>
      <c r="O570" s="181" t="s">
        <v>2156</v>
      </c>
    </row>
    <row r="571" s="31" customFormat="1" ht="72" spans="1:15">
      <c r="A571" s="185" t="s">
        <v>1276</v>
      </c>
      <c r="B571" s="185" t="s">
        <v>22</v>
      </c>
      <c r="C571" s="186" t="s">
        <v>2157</v>
      </c>
      <c r="D571" s="181" t="s">
        <v>2011</v>
      </c>
      <c r="E571" s="181" t="s">
        <v>25</v>
      </c>
      <c r="F571" s="181" t="s">
        <v>2158</v>
      </c>
      <c r="G571" s="181" t="s">
        <v>293</v>
      </c>
      <c r="H571" s="181" t="s">
        <v>2014</v>
      </c>
      <c r="I571" s="161" t="s">
        <v>2159</v>
      </c>
      <c r="J571" s="191">
        <v>12.29</v>
      </c>
      <c r="K571" s="161" t="s">
        <v>1282</v>
      </c>
      <c r="L571" s="181" t="s">
        <v>557</v>
      </c>
      <c r="M571" s="161" t="s">
        <v>2160</v>
      </c>
      <c r="N571" s="185" t="s">
        <v>32</v>
      </c>
      <c r="O571" s="181" t="s">
        <v>2161</v>
      </c>
    </row>
    <row r="572" s="31" customFormat="1" ht="72" spans="1:15">
      <c r="A572" s="185" t="s">
        <v>1276</v>
      </c>
      <c r="B572" s="185" t="s">
        <v>22</v>
      </c>
      <c r="C572" s="186" t="s">
        <v>2162</v>
      </c>
      <c r="D572" s="181" t="s">
        <v>2011</v>
      </c>
      <c r="E572" s="181" t="s">
        <v>25</v>
      </c>
      <c r="F572" s="181" t="s">
        <v>2163</v>
      </c>
      <c r="G572" s="181" t="s">
        <v>293</v>
      </c>
      <c r="H572" s="181" t="s">
        <v>2014</v>
      </c>
      <c r="I572" s="161" t="s">
        <v>2164</v>
      </c>
      <c r="J572" s="191">
        <v>19.93</v>
      </c>
      <c r="K572" s="161" t="s">
        <v>1282</v>
      </c>
      <c r="L572" s="181" t="s">
        <v>524</v>
      </c>
      <c r="M572" s="161" t="s">
        <v>2165</v>
      </c>
      <c r="N572" s="185" t="s">
        <v>32</v>
      </c>
      <c r="O572" s="181" t="s">
        <v>2166</v>
      </c>
    </row>
    <row r="573" s="31" customFormat="1" ht="72" spans="1:15">
      <c r="A573" s="185" t="s">
        <v>1276</v>
      </c>
      <c r="B573" s="185" t="s">
        <v>22</v>
      </c>
      <c r="C573" s="186" t="s">
        <v>2167</v>
      </c>
      <c r="D573" s="181" t="s">
        <v>2011</v>
      </c>
      <c r="E573" s="181" t="s">
        <v>25</v>
      </c>
      <c r="F573" s="181" t="s">
        <v>2168</v>
      </c>
      <c r="G573" s="181" t="s">
        <v>293</v>
      </c>
      <c r="H573" s="181" t="s">
        <v>2014</v>
      </c>
      <c r="I573" s="161" t="s">
        <v>2169</v>
      </c>
      <c r="J573" s="191">
        <v>24.47</v>
      </c>
      <c r="K573" s="161" t="s">
        <v>1282</v>
      </c>
      <c r="L573" s="181" t="s">
        <v>2170</v>
      </c>
      <c r="M573" s="161" t="s">
        <v>2171</v>
      </c>
      <c r="N573" s="185" t="s">
        <v>32</v>
      </c>
      <c r="O573" s="181" t="s">
        <v>2172</v>
      </c>
    </row>
    <row r="574" s="31" customFormat="1" ht="72" spans="1:15">
      <c r="A574" s="185" t="s">
        <v>1276</v>
      </c>
      <c r="B574" s="185" t="s">
        <v>22</v>
      </c>
      <c r="C574" s="186" t="s">
        <v>2173</v>
      </c>
      <c r="D574" s="181" t="s">
        <v>2011</v>
      </c>
      <c r="E574" s="181" t="s">
        <v>25</v>
      </c>
      <c r="F574" s="181" t="s">
        <v>1220</v>
      </c>
      <c r="G574" s="181" t="s">
        <v>293</v>
      </c>
      <c r="H574" s="181" t="s">
        <v>2014</v>
      </c>
      <c r="I574" s="161" t="s">
        <v>2174</v>
      </c>
      <c r="J574" s="191">
        <v>11.82</v>
      </c>
      <c r="K574" s="161" t="s">
        <v>1282</v>
      </c>
      <c r="L574" s="181" t="s">
        <v>574</v>
      </c>
      <c r="M574" s="161" t="s">
        <v>2175</v>
      </c>
      <c r="N574" s="185" t="s">
        <v>32</v>
      </c>
      <c r="O574" s="181" t="s">
        <v>2176</v>
      </c>
    </row>
    <row r="575" s="31" customFormat="1" ht="72" spans="1:15">
      <c r="A575" s="185" t="s">
        <v>1276</v>
      </c>
      <c r="B575" s="185" t="s">
        <v>22</v>
      </c>
      <c r="C575" s="186" t="s">
        <v>2177</v>
      </c>
      <c r="D575" s="181" t="s">
        <v>2011</v>
      </c>
      <c r="E575" s="181" t="s">
        <v>25</v>
      </c>
      <c r="F575" s="181" t="s">
        <v>2178</v>
      </c>
      <c r="G575" s="181" t="s">
        <v>293</v>
      </c>
      <c r="H575" s="181" t="s">
        <v>2014</v>
      </c>
      <c r="I575" s="161" t="s">
        <v>2179</v>
      </c>
      <c r="J575" s="191">
        <v>11.41</v>
      </c>
      <c r="K575" s="161" t="s">
        <v>1282</v>
      </c>
      <c r="L575" s="181" t="s">
        <v>762</v>
      </c>
      <c r="M575" s="161" t="s">
        <v>2180</v>
      </c>
      <c r="N575" s="185" t="s">
        <v>32</v>
      </c>
      <c r="O575" s="181" t="s">
        <v>2181</v>
      </c>
    </row>
    <row r="576" s="31" customFormat="1" ht="72" spans="1:15">
      <c r="A576" s="185" t="s">
        <v>1276</v>
      </c>
      <c r="B576" s="185" t="s">
        <v>22</v>
      </c>
      <c r="C576" s="186" t="s">
        <v>2182</v>
      </c>
      <c r="D576" s="181" t="s">
        <v>2011</v>
      </c>
      <c r="E576" s="181" t="s">
        <v>25</v>
      </c>
      <c r="F576" s="181" t="s">
        <v>1669</v>
      </c>
      <c r="G576" s="181" t="s">
        <v>293</v>
      </c>
      <c r="H576" s="181" t="s">
        <v>2014</v>
      </c>
      <c r="I576" s="161" t="s">
        <v>2183</v>
      </c>
      <c r="J576" s="191">
        <v>28.68</v>
      </c>
      <c r="K576" s="161" t="s">
        <v>1282</v>
      </c>
      <c r="L576" s="181" t="s">
        <v>2184</v>
      </c>
      <c r="M576" s="161" t="s">
        <v>2185</v>
      </c>
      <c r="N576" s="185" t="s">
        <v>32</v>
      </c>
      <c r="O576" s="181" t="s">
        <v>2186</v>
      </c>
    </row>
    <row r="577" s="31" customFormat="1" ht="72" spans="1:15">
      <c r="A577" s="185" t="s">
        <v>1276</v>
      </c>
      <c r="B577" s="185" t="s">
        <v>22</v>
      </c>
      <c r="C577" s="186" t="s">
        <v>2187</v>
      </c>
      <c r="D577" s="181" t="s">
        <v>2011</v>
      </c>
      <c r="E577" s="181" t="s">
        <v>25</v>
      </c>
      <c r="F577" s="181" t="s">
        <v>2188</v>
      </c>
      <c r="G577" s="181" t="s">
        <v>293</v>
      </c>
      <c r="H577" s="181" t="s">
        <v>2014</v>
      </c>
      <c r="I577" s="161" t="s">
        <v>2189</v>
      </c>
      <c r="J577" s="191">
        <v>13.63</v>
      </c>
      <c r="K577" s="161" t="s">
        <v>1282</v>
      </c>
      <c r="L577" s="181" t="s">
        <v>489</v>
      </c>
      <c r="M577" s="161" t="s">
        <v>2190</v>
      </c>
      <c r="N577" s="185" t="s">
        <v>32</v>
      </c>
      <c r="O577" s="181" t="s">
        <v>2191</v>
      </c>
    </row>
    <row r="578" s="31" customFormat="1" ht="72" spans="1:15">
      <c r="A578" s="185" t="s">
        <v>1276</v>
      </c>
      <c r="B578" s="185" t="s">
        <v>22</v>
      </c>
      <c r="C578" s="186" t="s">
        <v>2192</v>
      </c>
      <c r="D578" s="181" t="s">
        <v>2011</v>
      </c>
      <c r="E578" s="181" t="s">
        <v>25</v>
      </c>
      <c r="F578" s="181" t="s">
        <v>2193</v>
      </c>
      <c r="G578" s="181" t="s">
        <v>293</v>
      </c>
      <c r="H578" s="181" t="s">
        <v>2014</v>
      </c>
      <c r="I578" s="161" t="s">
        <v>2194</v>
      </c>
      <c r="J578" s="191">
        <v>14.04</v>
      </c>
      <c r="K578" s="161" t="s">
        <v>1282</v>
      </c>
      <c r="L578" s="181" t="s">
        <v>2195</v>
      </c>
      <c r="M578" s="161" t="s">
        <v>2196</v>
      </c>
      <c r="N578" s="185" t="s">
        <v>32</v>
      </c>
      <c r="O578" s="181" t="s">
        <v>2197</v>
      </c>
    </row>
    <row r="579" s="31" customFormat="1" ht="72" spans="1:15">
      <c r="A579" s="185" t="s">
        <v>1276</v>
      </c>
      <c r="B579" s="185" t="s">
        <v>22</v>
      </c>
      <c r="C579" s="186" t="s">
        <v>2198</v>
      </c>
      <c r="D579" s="181" t="s">
        <v>2011</v>
      </c>
      <c r="E579" s="181" t="s">
        <v>25</v>
      </c>
      <c r="F579" s="181" t="s">
        <v>2199</v>
      </c>
      <c r="G579" s="181" t="s">
        <v>293</v>
      </c>
      <c r="H579" s="181" t="s">
        <v>2014</v>
      </c>
      <c r="I579" s="161" t="s">
        <v>2200</v>
      </c>
      <c r="J579" s="191">
        <v>25.62</v>
      </c>
      <c r="K579" s="161" t="s">
        <v>1282</v>
      </c>
      <c r="L579" s="181" t="s">
        <v>2201</v>
      </c>
      <c r="M579" s="161" t="s">
        <v>2202</v>
      </c>
      <c r="N579" s="185" t="s">
        <v>32</v>
      </c>
      <c r="O579" s="181" t="s">
        <v>2203</v>
      </c>
    </row>
    <row r="580" s="31" customFormat="1" ht="72" spans="1:15">
      <c r="A580" s="185" t="s">
        <v>1276</v>
      </c>
      <c r="B580" s="185" t="s">
        <v>22</v>
      </c>
      <c r="C580" s="186" t="s">
        <v>2204</v>
      </c>
      <c r="D580" s="181" t="s">
        <v>2011</v>
      </c>
      <c r="E580" s="181" t="s">
        <v>25</v>
      </c>
      <c r="F580" s="181" t="s">
        <v>2205</v>
      </c>
      <c r="G580" s="181" t="s">
        <v>293</v>
      </c>
      <c r="H580" s="181" t="s">
        <v>2014</v>
      </c>
      <c r="I580" s="161" t="s">
        <v>2206</v>
      </c>
      <c r="J580" s="191">
        <v>12.49</v>
      </c>
      <c r="K580" s="161" t="s">
        <v>1282</v>
      </c>
      <c r="L580" s="181" t="s">
        <v>295</v>
      </c>
      <c r="M580" s="161" t="s">
        <v>2207</v>
      </c>
      <c r="N580" s="185" t="s">
        <v>32</v>
      </c>
      <c r="O580" s="181" t="s">
        <v>2208</v>
      </c>
    </row>
    <row r="581" s="31" customFormat="1" ht="72" spans="1:15">
      <c r="A581" s="185" t="s">
        <v>1276</v>
      </c>
      <c r="B581" s="185" t="s">
        <v>22</v>
      </c>
      <c r="C581" s="186" t="s">
        <v>2209</v>
      </c>
      <c r="D581" s="181" t="s">
        <v>2011</v>
      </c>
      <c r="E581" s="181" t="s">
        <v>25</v>
      </c>
      <c r="F581" s="181" t="s">
        <v>2210</v>
      </c>
      <c r="G581" s="181" t="s">
        <v>293</v>
      </c>
      <c r="H581" s="181" t="s">
        <v>2014</v>
      </c>
      <c r="I581" s="161" t="s">
        <v>2211</v>
      </c>
      <c r="J581" s="191">
        <v>9.89</v>
      </c>
      <c r="K581" s="161" t="s">
        <v>1282</v>
      </c>
      <c r="L581" s="181" t="s">
        <v>2212</v>
      </c>
      <c r="M581" s="161" t="s">
        <v>2213</v>
      </c>
      <c r="N581" s="185" t="s">
        <v>32</v>
      </c>
      <c r="O581" s="181" t="s">
        <v>2214</v>
      </c>
    </row>
    <row r="582" s="31" customFormat="1" ht="72" spans="1:15">
      <c r="A582" s="185" t="s">
        <v>1276</v>
      </c>
      <c r="B582" s="185" t="s">
        <v>22</v>
      </c>
      <c r="C582" s="186" t="s">
        <v>2215</v>
      </c>
      <c r="D582" s="181" t="s">
        <v>2011</v>
      </c>
      <c r="E582" s="181" t="s">
        <v>25</v>
      </c>
      <c r="F582" s="181" t="s">
        <v>2216</v>
      </c>
      <c r="G582" s="181" t="s">
        <v>293</v>
      </c>
      <c r="H582" s="181" t="s">
        <v>2014</v>
      </c>
      <c r="I582" s="161" t="s">
        <v>2217</v>
      </c>
      <c r="J582" s="191">
        <v>23.17</v>
      </c>
      <c r="K582" s="161" t="s">
        <v>1282</v>
      </c>
      <c r="L582" s="181" t="s">
        <v>553</v>
      </c>
      <c r="M582" s="161" t="s">
        <v>2218</v>
      </c>
      <c r="N582" s="185" t="s">
        <v>32</v>
      </c>
      <c r="O582" s="181" t="s">
        <v>2219</v>
      </c>
    </row>
    <row r="583" s="31" customFormat="1" ht="72" spans="1:15">
      <c r="A583" s="185" t="s">
        <v>1276</v>
      </c>
      <c r="B583" s="185" t="s">
        <v>22</v>
      </c>
      <c r="C583" s="186" t="s">
        <v>2220</v>
      </c>
      <c r="D583" s="181" t="s">
        <v>2011</v>
      </c>
      <c r="E583" s="181" t="s">
        <v>25</v>
      </c>
      <c r="F583" s="181" t="s">
        <v>2221</v>
      </c>
      <c r="G583" s="181" t="s">
        <v>293</v>
      </c>
      <c r="H583" s="181" t="s">
        <v>2014</v>
      </c>
      <c r="I583" s="161" t="s">
        <v>2222</v>
      </c>
      <c r="J583" s="191">
        <v>28.65</v>
      </c>
      <c r="K583" s="161" t="s">
        <v>1282</v>
      </c>
      <c r="L583" s="181" t="s">
        <v>2223</v>
      </c>
      <c r="M583" s="161" t="s">
        <v>2224</v>
      </c>
      <c r="N583" s="185" t="s">
        <v>32</v>
      </c>
      <c r="O583" s="181" t="s">
        <v>2225</v>
      </c>
    </row>
    <row r="584" s="31" customFormat="1" ht="72" spans="1:15">
      <c r="A584" s="185" t="s">
        <v>1276</v>
      </c>
      <c r="B584" s="185" t="s">
        <v>22</v>
      </c>
      <c r="C584" s="186" t="s">
        <v>2226</v>
      </c>
      <c r="D584" s="181" t="s">
        <v>2011</v>
      </c>
      <c r="E584" s="181" t="s">
        <v>25</v>
      </c>
      <c r="F584" s="181" t="s">
        <v>2227</v>
      </c>
      <c r="G584" s="181" t="s">
        <v>293</v>
      </c>
      <c r="H584" s="181" t="s">
        <v>2014</v>
      </c>
      <c r="I584" s="161" t="s">
        <v>2228</v>
      </c>
      <c r="J584" s="191">
        <v>25.32</v>
      </c>
      <c r="K584" s="161" t="s">
        <v>1282</v>
      </c>
      <c r="L584" s="181" t="s">
        <v>304</v>
      </c>
      <c r="M584" s="161" t="s">
        <v>2229</v>
      </c>
      <c r="N584" s="185" t="s">
        <v>32</v>
      </c>
      <c r="O584" s="181" t="s">
        <v>2230</v>
      </c>
    </row>
    <row r="585" s="31" customFormat="1" ht="72" spans="1:15">
      <c r="A585" s="185" t="s">
        <v>1276</v>
      </c>
      <c r="B585" s="185" t="s">
        <v>22</v>
      </c>
      <c r="C585" s="186" t="s">
        <v>2231</v>
      </c>
      <c r="D585" s="181" t="s">
        <v>2011</v>
      </c>
      <c r="E585" s="181" t="s">
        <v>25</v>
      </c>
      <c r="F585" s="181" t="s">
        <v>2232</v>
      </c>
      <c r="G585" s="181" t="s">
        <v>293</v>
      </c>
      <c r="H585" s="181" t="s">
        <v>2014</v>
      </c>
      <c r="I585" s="161" t="s">
        <v>2233</v>
      </c>
      <c r="J585" s="191">
        <v>15.68</v>
      </c>
      <c r="K585" s="161" t="s">
        <v>1282</v>
      </c>
      <c r="L585" s="181" t="s">
        <v>2234</v>
      </c>
      <c r="M585" s="161" t="s">
        <v>2235</v>
      </c>
      <c r="N585" s="185" t="s">
        <v>32</v>
      </c>
      <c r="O585" s="181" t="s">
        <v>2236</v>
      </c>
    </row>
    <row r="586" s="31" customFormat="1" ht="72" spans="1:15">
      <c r="A586" s="185" t="s">
        <v>1276</v>
      </c>
      <c r="B586" s="185" t="s">
        <v>22</v>
      </c>
      <c r="C586" s="186" t="s">
        <v>2237</v>
      </c>
      <c r="D586" s="181" t="s">
        <v>2011</v>
      </c>
      <c r="E586" s="181" t="s">
        <v>25</v>
      </c>
      <c r="F586" s="181" t="s">
        <v>1261</v>
      </c>
      <c r="G586" s="181" t="s">
        <v>293</v>
      </c>
      <c r="H586" s="181" t="s">
        <v>2014</v>
      </c>
      <c r="I586" s="161" t="s">
        <v>2238</v>
      </c>
      <c r="J586" s="191">
        <v>17.49</v>
      </c>
      <c r="K586" s="161" t="s">
        <v>1282</v>
      </c>
      <c r="L586" s="181" t="s">
        <v>1262</v>
      </c>
      <c r="M586" s="161" t="s">
        <v>2239</v>
      </c>
      <c r="N586" s="185" t="s">
        <v>32</v>
      </c>
      <c r="O586" s="181" t="s">
        <v>2240</v>
      </c>
    </row>
    <row r="587" s="31" customFormat="1" ht="72" spans="1:15">
      <c r="A587" s="185" t="s">
        <v>1276</v>
      </c>
      <c r="B587" s="185" t="s">
        <v>22</v>
      </c>
      <c r="C587" s="186" t="s">
        <v>2241</v>
      </c>
      <c r="D587" s="181" t="s">
        <v>2011</v>
      </c>
      <c r="E587" s="181" t="s">
        <v>25</v>
      </c>
      <c r="F587" s="181" t="s">
        <v>2242</v>
      </c>
      <c r="G587" s="181" t="s">
        <v>293</v>
      </c>
      <c r="H587" s="181" t="s">
        <v>2014</v>
      </c>
      <c r="I587" s="161" t="s">
        <v>2243</v>
      </c>
      <c r="J587" s="191">
        <v>11.66</v>
      </c>
      <c r="K587" s="161" t="s">
        <v>1282</v>
      </c>
      <c r="L587" s="181" t="s">
        <v>2244</v>
      </c>
      <c r="M587" s="161" t="s">
        <v>2245</v>
      </c>
      <c r="N587" s="185" t="s">
        <v>32</v>
      </c>
      <c r="O587" s="181" t="s">
        <v>2246</v>
      </c>
    </row>
    <row r="588" s="31" customFormat="1" ht="72" spans="1:15">
      <c r="A588" s="185" t="s">
        <v>1276</v>
      </c>
      <c r="B588" s="185" t="s">
        <v>22</v>
      </c>
      <c r="C588" s="186" t="s">
        <v>2247</v>
      </c>
      <c r="D588" s="181" t="s">
        <v>2011</v>
      </c>
      <c r="E588" s="181" t="s">
        <v>25</v>
      </c>
      <c r="F588" s="181" t="s">
        <v>2248</v>
      </c>
      <c r="G588" s="181" t="s">
        <v>293</v>
      </c>
      <c r="H588" s="181" t="s">
        <v>2014</v>
      </c>
      <c r="I588" s="161" t="s">
        <v>2249</v>
      </c>
      <c r="J588" s="191">
        <v>17.45</v>
      </c>
      <c r="K588" s="161" t="s">
        <v>1282</v>
      </c>
      <c r="L588" s="181" t="s">
        <v>127</v>
      </c>
      <c r="M588" s="161" t="s">
        <v>2250</v>
      </c>
      <c r="N588" s="185" t="s">
        <v>32</v>
      </c>
      <c r="O588" s="181" t="s">
        <v>2251</v>
      </c>
    </row>
    <row r="589" s="31" customFormat="1" ht="72" spans="1:15">
      <c r="A589" s="185" t="s">
        <v>1276</v>
      </c>
      <c r="B589" s="185" t="s">
        <v>22</v>
      </c>
      <c r="C589" s="186" t="s">
        <v>2252</v>
      </c>
      <c r="D589" s="181" t="s">
        <v>2011</v>
      </c>
      <c r="E589" s="181" t="s">
        <v>25</v>
      </c>
      <c r="F589" s="181" t="s">
        <v>1266</v>
      </c>
      <c r="G589" s="181" t="s">
        <v>293</v>
      </c>
      <c r="H589" s="181" t="s">
        <v>2014</v>
      </c>
      <c r="I589" s="161" t="s">
        <v>2253</v>
      </c>
      <c r="J589" s="191">
        <v>31.73</v>
      </c>
      <c r="K589" s="161" t="s">
        <v>1282</v>
      </c>
      <c r="L589" s="181" t="s">
        <v>670</v>
      </c>
      <c r="M589" s="161" t="s">
        <v>2254</v>
      </c>
      <c r="N589" s="185" t="s">
        <v>32</v>
      </c>
      <c r="O589" s="181" t="s">
        <v>2255</v>
      </c>
    </row>
    <row r="590" s="31" customFormat="1" ht="72" spans="1:15">
      <c r="A590" s="185" t="s">
        <v>1276</v>
      </c>
      <c r="B590" s="185" t="s">
        <v>22</v>
      </c>
      <c r="C590" s="186" t="s">
        <v>2256</v>
      </c>
      <c r="D590" s="181" t="s">
        <v>2011</v>
      </c>
      <c r="E590" s="181" t="s">
        <v>25</v>
      </c>
      <c r="F590" s="181" t="s">
        <v>52</v>
      </c>
      <c r="G590" s="181" t="s">
        <v>293</v>
      </c>
      <c r="H590" s="181" t="s">
        <v>2014</v>
      </c>
      <c r="I590" s="161" t="s">
        <v>2257</v>
      </c>
      <c r="J590" s="191">
        <v>26.83</v>
      </c>
      <c r="K590" s="161" t="s">
        <v>1282</v>
      </c>
      <c r="L590" s="181" t="s">
        <v>2258</v>
      </c>
      <c r="M590" s="161" t="s">
        <v>2259</v>
      </c>
      <c r="N590" s="185" t="s">
        <v>32</v>
      </c>
      <c r="O590" s="181" t="s">
        <v>2260</v>
      </c>
    </row>
    <row r="591" s="31" customFormat="1" ht="72" spans="1:15">
      <c r="A591" s="185" t="s">
        <v>1276</v>
      </c>
      <c r="B591" s="185" t="s">
        <v>22</v>
      </c>
      <c r="C591" s="186" t="s">
        <v>2261</v>
      </c>
      <c r="D591" s="181" t="s">
        <v>2011</v>
      </c>
      <c r="E591" s="181" t="s">
        <v>25</v>
      </c>
      <c r="F591" s="181" t="s">
        <v>1251</v>
      </c>
      <c r="G591" s="181" t="s">
        <v>293</v>
      </c>
      <c r="H591" s="181" t="s">
        <v>2014</v>
      </c>
      <c r="I591" s="161" t="s">
        <v>2262</v>
      </c>
      <c r="J591" s="191">
        <v>31.97</v>
      </c>
      <c r="K591" s="161" t="s">
        <v>1282</v>
      </c>
      <c r="L591" s="181" t="s">
        <v>1252</v>
      </c>
      <c r="M591" s="161" t="s">
        <v>2263</v>
      </c>
      <c r="N591" s="185" t="s">
        <v>32</v>
      </c>
      <c r="O591" s="181" t="s">
        <v>2264</v>
      </c>
    </row>
    <row r="592" s="31" customFormat="1" ht="72" spans="1:15">
      <c r="A592" s="185" t="s">
        <v>1276</v>
      </c>
      <c r="B592" s="185" t="s">
        <v>22</v>
      </c>
      <c r="C592" s="186" t="s">
        <v>2265</v>
      </c>
      <c r="D592" s="181" t="s">
        <v>2011</v>
      </c>
      <c r="E592" s="181" t="s">
        <v>25</v>
      </c>
      <c r="F592" s="181" t="s">
        <v>2266</v>
      </c>
      <c r="G592" s="181" t="s">
        <v>293</v>
      </c>
      <c r="H592" s="181" t="s">
        <v>2014</v>
      </c>
      <c r="I592" s="161" t="s">
        <v>2267</v>
      </c>
      <c r="J592" s="191">
        <v>25.81</v>
      </c>
      <c r="K592" s="161" t="s">
        <v>1282</v>
      </c>
      <c r="L592" s="181" t="s">
        <v>2268</v>
      </c>
      <c r="M592" s="161" t="s">
        <v>2269</v>
      </c>
      <c r="N592" s="185" t="s">
        <v>32</v>
      </c>
      <c r="O592" s="181" t="s">
        <v>2270</v>
      </c>
    </row>
    <row r="593" s="31" customFormat="1" ht="72" spans="1:15">
      <c r="A593" s="185" t="s">
        <v>1276</v>
      </c>
      <c r="B593" s="185" t="s">
        <v>22</v>
      </c>
      <c r="C593" s="186" t="s">
        <v>2271</v>
      </c>
      <c r="D593" s="181" t="s">
        <v>2011</v>
      </c>
      <c r="E593" s="181" t="s">
        <v>25</v>
      </c>
      <c r="F593" s="181" t="s">
        <v>2272</v>
      </c>
      <c r="G593" s="181" t="s">
        <v>293</v>
      </c>
      <c r="H593" s="181" t="s">
        <v>2014</v>
      </c>
      <c r="I593" s="161" t="s">
        <v>2273</v>
      </c>
      <c r="J593" s="191">
        <v>24.54</v>
      </c>
      <c r="K593" s="161" t="s">
        <v>1282</v>
      </c>
      <c r="L593" s="181" t="s">
        <v>2274</v>
      </c>
      <c r="M593" s="161" t="s">
        <v>2275</v>
      </c>
      <c r="N593" s="185" t="s">
        <v>32</v>
      </c>
      <c r="O593" s="181" t="s">
        <v>2276</v>
      </c>
    </row>
    <row r="594" s="31" customFormat="1" ht="72" spans="1:15">
      <c r="A594" s="185" t="s">
        <v>1276</v>
      </c>
      <c r="B594" s="185" t="s">
        <v>22</v>
      </c>
      <c r="C594" s="186" t="s">
        <v>2277</v>
      </c>
      <c r="D594" s="181" t="s">
        <v>2011</v>
      </c>
      <c r="E594" s="181" t="s">
        <v>25</v>
      </c>
      <c r="F594" s="181" t="s">
        <v>2278</v>
      </c>
      <c r="G594" s="181" t="s">
        <v>293</v>
      </c>
      <c r="H594" s="181" t="s">
        <v>2014</v>
      </c>
      <c r="I594" s="161" t="s">
        <v>2279</v>
      </c>
      <c r="J594" s="191">
        <v>16.27</v>
      </c>
      <c r="K594" s="161" t="s">
        <v>1282</v>
      </c>
      <c r="L594" s="181" t="s">
        <v>2280</v>
      </c>
      <c r="M594" s="161" t="s">
        <v>2281</v>
      </c>
      <c r="N594" s="185" t="s">
        <v>32</v>
      </c>
      <c r="O594" s="181" t="s">
        <v>2282</v>
      </c>
    </row>
    <row r="595" s="31" customFormat="1" ht="72" spans="1:15">
      <c r="A595" s="185" t="s">
        <v>1276</v>
      </c>
      <c r="B595" s="185" t="s">
        <v>22</v>
      </c>
      <c r="C595" s="186" t="s">
        <v>2283</v>
      </c>
      <c r="D595" s="181" t="s">
        <v>2011</v>
      </c>
      <c r="E595" s="181" t="s">
        <v>25</v>
      </c>
      <c r="F595" s="181" t="s">
        <v>2284</v>
      </c>
      <c r="G595" s="181" t="s">
        <v>293</v>
      </c>
      <c r="H595" s="181" t="s">
        <v>2014</v>
      </c>
      <c r="I595" s="161" t="s">
        <v>2285</v>
      </c>
      <c r="J595" s="191">
        <v>31.05</v>
      </c>
      <c r="K595" s="161" t="s">
        <v>1282</v>
      </c>
      <c r="L595" s="181" t="s">
        <v>2223</v>
      </c>
      <c r="M595" s="161" t="s">
        <v>2286</v>
      </c>
      <c r="N595" s="185" t="s">
        <v>32</v>
      </c>
      <c r="O595" s="181" t="s">
        <v>2287</v>
      </c>
    </row>
    <row r="596" s="31" customFormat="1" ht="72" spans="1:15">
      <c r="A596" s="185" t="s">
        <v>1276</v>
      </c>
      <c r="B596" s="185" t="s">
        <v>22</v>
      </c>
      <c r="C596" s="186" t="s">
        <v>2288</v>
      </c>
      <c r="D596" s="181" t="s">
        <v>2011</v>
      </c>
      <c r="E596" s="181" t="s">
        <v>25</v>
      </c>
      <c r="F596" s="181" t="s">
        <v>2289</v>
      </c>
      <c r="G596" s="181" t="s">
        <v>293</v>
      </c>
      <c r="H596" s="181" t="s">
        <v>2014</v>
      </c>
      <c r="I596" s="161" t="s">
        <v>2290</v>
      </c>
      <c r="J596" s="191">
        <v>16.56</v>
      </c>
      <c r="K596" s="161" t="s">
        <v>1282</v>
      </c>
      <c r="L596" s="181" t="s">
        <v>371</v>
      </c>
      <c r="M596" s="161" t="s">
        <v>2291</v>
      </c>
      <c r="N596" s="185" t="s">
        <v>32</v>
      </c>
      <c r="O596" s="181" t="s">
        <v>2292</v>
      </c>
    </row>
    <row r="597" s="31" customFormat="1" ht="72" spans="1:15">
      <c r="A597" s="185" t="s">
        <v>1276</v>
      </c>
      <c r="B597" s="185" t="s">
        <v>22</v>
      </c>
      <c r="C597" s="186" t="s">
        <v>2293</v>
      </c>
      <c r="D597" s="181" t="s">
        <v>2011</v>
      </c>
      <c r="E597" s="181" t="s">
        <v>25</v>
      </c>
      <c r="F597" s="181" t="s">
        <v>1256</v>
      </c>
      <c r="G597" s="181" t="s">
        <v>293</v>
      </c>
      <c r="H597" s="181" t="s">
        <v>2014</v>
      </c>
      <c r="I597" s="161" t="s">
        <v>2294</v>
      </c>
      <c r="J597" s="191">
        <v>15.39</v>
      </c>
      <c r="K597" s="161" t="s">
        <v>1282</v>
      </c>
      <c r="L597" s="181" t="s">
        <v>279</v>
      </c>
      <c r="M597" s="161" t="s">
        <v>2295</v>
      </c>
      <c r="N597" s="185" t="s">
        <v>32</v>
      </c>
      <c r="O597" s="181" t="s">
        <v>2296</v>
      </c>
    </row>
    <row r="598" s="31" customFormat="1" ht="72" spans="1:15">
      <c r="A598" s="185" t="s">
        <v>1276</v>
      </c>
      <c r="B598" s="185" t="s">
        <v>22</v>
      </c>
      <c r="C598" s="186" t="s">
        <v>2297</v>
      </c>
      <c r="D598" s="181" t="s">
        <v>2011</v>
      </c>
      <c r="E598" s="181" t="s">
        <v>25</v>
      </c>
      <c r="F598" s="181" t="s">
        <v>2298</v>
      </c>
      <c r="G598" s="181" t="s">
        <v>293</v>
      </c>
      <c r="H598" s="181" t="s">
        <v>2014</v>
      </c>
      <c r="I598" s="161" t="s">
        <v>2299</v>
      </c>
      <c r="J598" s="191">
        <v>16.1</v>
      </c>
      <c r="K598" s="161" t="s">
        <v>1282</v>
      </c>
      <c r="L598" s="181" t="s">
        <v>2300</v>
      </c>
      <c r="M598" s="161" t="s">
        <v>2301</v>
      </c>
      <c r="N598" s="185" t="s">
        <v>32</v>
      </c>
      <c r="O598" s="181" t="s">
        <v>2302</v>
      </c>
    </row>
    <row r="599" s="31" customFormat="1" ht="72" spans="1:15">
      <c r="A599" s="185" t="s">
        <v>1276</v>
      </c>
      <c r="B599" s="185" t="s">
        <v>22</v>
      </c>
      <c r="C599" s="186" t="s">
        <v>2303</v>
      </c>
      <c r="D599" s="181" t="s">
        <v>2011</v>
      </c>
      <c r="E599" s="181" t="s">
        <v>25</v>
      </c>
      <c r="F599" s="181" t="s">
        <v>1072</v>
      </c>
      <c r="G599" s="181" t="s">
        <v>293</v>
      </c>
      <c r="H599" s="181" t="s">
        <v>2014</v>
      </c>
      <c r="I599" s="161" t="s">
        <v>2304</v>
      </c>
      <c r="J599" s="191">
        <v>23.06</v>
      </c>
      <c r="K599" s="161" t="s">
        <v>1282</v>
      </c>
      <c r="L599" s="181" t="s">
        <v>2305</v>
      </c>
      <c r="M599" s="161" t="s">
        <v>2306</v>
      </c>
      <c r="N599" s="185" t="s">
        <v>32</v>
      </c>
      <c r="O599" s="181" t="s">
        <v>2307</v>
      </c>
    </row>
    <row r="600" s="31" customFormat="1" ht="72" spans="1:15">
      <c r="A600" s="185" t="s">
        <v>1276</v>
      </c>
      <c r="B600" s="185" t="s">
        <v>22</v>
      </c>
      <c r="C600" s="186" t="s">
        <v>2308</v>
      </c>
      <c r="D600" s="181" t="s">
        <v>2011</v>
      </c>
      <c r="E600" s="181" t="s">
        <v>25</v>
      </c>
      <c r="F600" s="181" t="s">
        <v>2309</v>
      </c>
      <c r="G600" s="181" t="s">
        <v>293</v>
      </c>
      <c r="H600" s="181" t="s">
        <v>2014</v>
      </c>
      <c r="I600" s="161" t="s">
        <v>2310</v>
      </c>
      <c r="J600" s="191">
        <v>24.98</v>
      </c>
      <c r="K600" s="161" t="s">
        <v>1282</v>
      </c>
      <c r="L600" s="181" t="s">
        <v>655</v>
      </c>
      <c r="M600" s="161" t="s">
        <v>2311</v>
      </c>
      <c r="N600" s="185" t="s">
        <v>32</v>
      </c>
      <c r="O600" s="181" t="s">
        <v>2312</v>
      </c>
    </row>
    <row r="601" s="31" customFormat="1" ht="72" spans="1:15">
      <c r="A601" s="185" t="s">
        <v>1276</v>
      </c>
      <c r="B601" s="185" t="s">
        <v>22</v>
      </c>
      <c r="C601" s="186" t="s">
        <v>2313</v>
      </c>
      <c r="D601" s="181" t="s">
        <v>2011</v>
      </c>
      <c r="E601" s="181" t="s">
        <v>25</v>
      </c>
      <c r="F601" s="181" t="s">
        <v>2314</v>
      </c>
      <c r="G601" s="181" t="s">
        <v>293</v>
      </c>
      <c r="H601" s="181" t="s">
        <v>2014</v>
      </c>
      <c r="I601" s="161" t="s">
        <v>2315</v>
      </c>
      <c r="J601" s="191">
        <v>25.96</v>
      </c>
      <c r="K601" s="161" t="s">
        <v>1282</v>
      </c>
      <c r="L601" s="181" t="s">
        <v>184</v>
      </c>
      <c r="M601" s="161" t="s">
        <v>2316</v>
      </c>
      <c r="N601" s="185" t="s">
        <v>32</v>
      </c>
      <c r="O601" s="181" t="s">
        <v>2317</v>
      </c>
    </row>
    <row r="602" s="31" customFormat="1" ht="72" spans="1:15">
      <c r="A602" s="185" t="s">
        <v>1276</v>
      </c>
      <c r="B602" s="185" t="s">
        <v>22</v>
      </c>
      <c r="C602" s="186" t="s">
        <v>2318</v>
      </c>
      <c r="D602" s="181" t="s">
        <v>2011</v>
      </c>
      <c r="E602" s="181" t="s">
        <v>25</v>
      </c>
      <c r="F602" s="181" t="s">
        <v>1069</v>
      </c>
      <c r="G602" s="181" t="s">
        <v>293</v>
      </c>
      <c r="H602" s="181" t="s">
        <v>2014</v>
      </c>
      <c r="I602" s="161" t="s">
        <v>2319</v>
      </c>
      <c r="J602" s="191">
        <v>18.06</v>
      </c>
      <c r="K602" s="161" t="s">
        <v>1282</v>
      </c>
      <c r="L602" s="181" t="s">
        <v>178</v>
      </c>
      <c r="M602" s="161" t="s">
        <v>2320</v>
      </c>
      <c r="N602" s="185" t="s">
        <v>32</v>
      </c>
      <c r="O602" s="181" t="s">
        <v>2321</v>
      </c>
    </row>
    <row r="603" s="31" customFormat="1" ht="72" spans="1:15">
      <c r="A603" s="185" t="s">
        <v>1276</v>
      </c>
      <c r="B603" s="185" t="s">
        <v>22</v>
      </c>
      <c r="C603" s="186" t="s">
        <v>2322</v>
      </c>
      <c r="D603" s="181" t="s">
        <v>2011</v>
      </c>
      <c r="E603" s="181" t="s">
        <v>25</v>
      </c>
      <c r="F603" s="181" t="s">
        <v>2323</v>
      </c>
      <c r="G603" s="181" t="s">
        <v>293</v>
      </c>
      <c r="H603" s="181" t="s">
        <v>2014</v>
      </c>
      <c r="I603" s="161" t="s">
        <v>2324</v>
      </c>
      <c r="J603" s="191">
        <v>15.76</v>
      </c>
      <c r="K603" s="161" t="s">
        <v>1282</v>
      </c>
      <c r="L603" s="181" t="s">
        <v>166</v>
      </c>
      <c r="M603" s="161" t="s">
        <v>2325</v>
      </c>
      <c r="N603" s="185" t="s">
        <v>32</v>
      </c>
      <c r="O603" s="181" t="s">
        <v>2326</v>
      </c>
    </row>
    <row r="604" s="31" customFormat="1" ht="72" spans="1:15">
      <c r="A604" s="185" t="s">
        <v>1276</v>
      </c>
      <c r="B604" s="185" t="s">
        <v>22</v>
      </c>
      <c r="C604" s="186" t="s">
        <v>2327</v>
      </c>
      <c r="D604" s="181" t="s">
        <v>2011</v>
      </c>
      <c r="E604" s="181" t="s">
        <v>25</v>
      </c>
      <c r="F604" s="181" t="s">
        <v>2328</v>
      </c>
      <c r="G604" s="181" t="s">
        <v>293</v>
      </c>
      <c r="H604" s="181" t="s">
        <v>2014</v>
      </c>
      <c r="I604" s="161" t="s">
        <v>2329</v>
      </c>
      <c r="J604" s="191">
        <v>12.8</v>
      </c>
      <c r="K604" s="161" t="s">
        <v>1282</v>
      </c>
      <c r="L604" s="181" t="s">
        <v>924</v>
      </c>
      <c r="M604" s="161" t="s">
        <v>2330</v>
      </c>
      <c r="N604" s="185" t="s">
        <v>32</v>
      </c>
      <c r="O604" s="181" t="s">
        <v>2331</v>
      </c>
    </row>
    <row r="605" s="31" customFormat="1" ht="72" spans="1:15">
      <c r="A605" s="185" t="s">
        <v>1276</v>
      </c>
      <c r="B605" s="185" t="s">
        <v>22</v>
      </c>
      <c r="C605" s="186" t="s">
        <v>2332</v>
      </c>
      <c r="D605" s="181" t="s">
        <v>2011</v>
      </c>
      <c r="E605" s="181" t="s">
        <v>25</v>
      </c>
      <c r="F605" s="181" t="s">
        <v>2333</v>
      </c>
      <c r="G605" s="181" t="s">
        <v>293</v>
      </c>
      <c r="H605" s="181" t="s">
        <v>2014</v>
      </c>
      <c r="I605" s="161" t="s">
        <v>2334</v>
      </c>
      <c r="J605" s="191">
        <v>18.26</v>
      </c>
      <c r="K605" s="161" t="s">
        <v>1282</v>
      </c>
      <c r="L605" s="181" t="s">
        <v>2335</v>
      </c>
      <c r="M605" s="161" t="s">
        <v>2336</v>
      </c>
      <c r="N605" s="185" t="s">
        <v>32</v>
      </c>
      <c r="O605" s="181" t="s">
        <v>2337</v>
      </c>
    </row>
    <row r="606" s="31" customFormat="1" ht="72" spans="1:15">
      <c r="A606" s="185" t="s">
        <v>1276</v>
      </c>
      <c r="B606" s="185" t="s">
        <v>22</v>
      </c>
      <c r="C606" s="186" t="s">
        <v>2338</v>
      </c>
      <c r="D606" s="181" t="s">
        <v>2011</v>
      </c>
      <c r="E606" s="181" t="s">
        <v>25</v>
      </c>
      <c r="F606" s="181" t="s">
        <v>2339</v>
      </c>
      <c r="G606" s="181" t="s">
        <v>293</v>
      </c>
      <c r="H606" s="181" t="s">
        <v>2014</v>
      </c>
      <c r="I606" s="161" t="s">
        <v>2340</v>
      </c>
      <c r="J606" s="191">
        <v>16.26</v>
      </c>
      <c r="K606" s="161" t="s">
        <v>1282</v>
      </c>
      <c r="L606" s="181" t="s">
        <v>252</v>
      </c>
      <c r="M606" s="161" t="s">
        <v>2341</v>
      </c>
      <c r="N606" s="185" t="s">
        <v>32</v>
      </c>
      <c r="O606" s="181" t="s">
        <v>2342</v>
      </c>
    </row>
    <row r="607" s="31" customFormat="1" ht="72" spans="1:15">
      <c r="A607" s="185" t="s">
        <v>1276</v>
      </c>
      <c r="B607" s="185" t="s">
        <v>22</v>
      </c>
      <c r="C607" s="186" t="s">
        <v>2343</v>
      </c>
      <c r="D607" s="181" t="s">
        <v>2011</v>
      </c>
      <c r="E607" s="181" t="s">
        <v>25</v>
      </c>
      <c r="F607" s="181" t="s">
        <v>1662</v>
      </c>
      <c r="G607" s="181" t="s">
        <v>293</v>
      </c>
      <c r="H607" s="181" t="s">
        <v>2014</v>
      </c>
      <c r="I607" s="161" t="s">
        <v>2344</v>
      </c>
      <c r="J607" s="191">
        <v>24.44</v>
      </c>
      <c r="K607" s="161" t="s">
        <v>1282</v>
      </c>
      <c r="L607" s="181" t="s">
        <v>952</v>
      </c>
      <c r="M607" s="161" t="s">
        <v>2345</v>
      </c>
      <c r="N607" s="185" t="s">
        <v>32</v>
      </c>
      <c r="O607" s="181" t="s">
        <v>2346</v>
      </c>
    </row>
    <row r="608" s="31" customFormat="1" ht="72" spans="1:15">
      <c r="A608" s="185" t="s">
        <v>1276</v>
      </c>
      <c r="B608" s="185" t="s">
        <v>22</v>
      </c>
      <c r="C608" s="186" t="s">
        <v>2347</v>
      </c>
      <c r="D608" s="181" t="s">
        <v>2011</v>
      </c>
      <c r="E608" s="181" t="s">
        <v>25</v>
      </c>
      <c r="F608" s="181" t="s">
        <v>2348</v>
      </c>
      <c r="G608" s="181" t="s">
        <v>293</v>
      </c>
      <c r="H608" s="181" t="s">
        <v>2014</v>
      </c>
      <c r="I608" s="161" t="s">
        <v>2349</v>
      </c>
      <c r="J608" s="191">
        <v>11.75</v>
      </c>
      <c r="K608" s="161" t="s">
        <v>1282</v>
      </c>
      <c r="L608" s="181" t="s">
        <v>2350</v>
      </c>
      <c r="M608" s="161" t="s">
        <v>2351</v>
      </c>
      <c r="N608" s="185" t="s">
        <v>32</v>
      </c>
      <c r="O608" s="181" t="s">
        <v>2352</v>
      </c>
    </row>
    <row r="609" s="31" customFormat="1" ht="72" spans="1:15">
      <c r="A609" s="185" t="s">
        <v>1276</v>
      </c>
      <c r="B609" s="185" t="s">
        <v>22</v>
      </c>
      <c r="C609" s="186" t="s">
        <v>2353</v>
      </c>
      <c r="D609" s="181" t="s">
        <v>2011</v>
      </c>
      <c r="E609" s="181" t="s">
        <v>25</v>
      </c>
      <c r="F609" s="181" t="s">
        <v>2354</v>
      </c>
      <c r="G609" s="181" t="s">
        <v>293</v>
      </c>
      <c r="H609" s="181" t="s">
        <v>2014</v>
      </c>
      <c r="I609" s="161" t="s">
        <v>2355</v>
      </c>
      <c r="J609" s="191">
        <v>13.67</v>
      </c>
      <c r="K609" s="161" t="s">
        <v>1282</v>
      </c>
      <c r="L609" s="181" t="s">
        <v>1057</v>
      </c>
      <c r="M609" s="161" t="s">
        <v>2356</v>
      </c>
      <c r="N609" s="185" t="s">
        <v>32</v>
      </c>
      <c r="O609" s="181" t="s">
        <v>2357</v>
      </c>
    </row>
    <row r="610" s="31" customFormat="1" ht="72" spans="1:15">
      <c r="A610" s="185" t="s">
        <v>1276</v>
      </c>
      <c r="B610" s="185" t="s">
        <v>22</v>
      </c>
      <c r="C610" s="186" t="s">
        <v>2358</v>
      </c>
      <c r="D610" s="181" t="s">
        <v>2011</v>
      </c>
      <c r="E610" s="181" t="s">
        <v>25</v>
      </c>
      <c r="F610" s="181" t="s">
        <v>2359</v>
      </c>
      <c r="G610" s="181" t="s">
        <v>293</v>
      </c>
      <c r="H610" s="181" t="s">
        <v>2014</v>
      </c>
      <c r="I610" s="161" t="s">
        <v>2360</v>
      </c>
      <c r="J610" s="191">
        <v>10.3</v>
      </c>
      <c r="K610" s="161" t="s">
        <v>1282</v>
      </c>
      <c r="L610" s="181" t="s">
        <v>1057</v>
      </c>
      <c r="M610" s="161" t="s">
        <v>2361</v>
      </c>
      <c r="N610" s="185" t="s">
        <v>32</v>
      </c>
      <c r="O610" s="181" t="s">
        <v>2362</v>
      </c>
    </row>
    <row r="611" s="31" customFormat="1" ht="72" spans="1:15">
      <c r="A611" s="185" t="s">
        <v>1276</v>
      </c>
      <c r="B611" s="185" t="s">
        <v>22</v>
      </c>
      <c r="C611" s="186" t="s">
        <v>2363</v>
      </c>
      <c r="D611" s="181" t="s">
        <v>2011</v>
      </c>
      <c r="E611" s="181" t="s">
        <v>25</v>
      </c>
      <c r="F611" s="181" t="s">
        <v>2364</v>
      </c>
      <c r="G611" s="181" t="s">
        <v>293</v>
      </c>
      <c r="H611" s="181" t="s">
        <v>2014</v>
      </c>
      <c r="I611" s="161" t="s">
        <v>2365</v>
      </c>
      <c r="J611" s="191">
        <v>12.74</v>
      </c>
      <c r="K611" s="161" t="s">
        <v>1282</v>
      </c>
      <c r="L611" s="181" t="s">
        <v>2366</v>
      </c>
      <c r="M611" s="161" t="s">
        <v>2367</v>
      </c>
      <c r="N611" s="185" t="s">
        <v>32</v>
      </c>
      <c r="O611" s="181" t="s">
        <v>2368</v>
      </c>
    </row>
    <row r="612" s="31" customFormat="1" ht="72" spans="1:15">
      <c r="A612" s="185" t="s">
        <v>1276</v>
      </c>
      <c r="B612" s="185" t="s">
        <v>22</v>
      </c>
      <c r="C612" s="186" t="s">
        <v>2369</v>
      </c>
      <c r="D612" s="181" t="s">
        <v>2011</v>
      </c>
      <c r="E612" s="181" t="s">
        <v>25</v>
      </c>
      <c r="F612" s="181" t="s">
        <v>2370</v>
      </c>
      <c r="G612" s="181" t="s">
        <v>293</v>
      </c>
      <c r="H612" s="181" t="s">
        <v>2014</v>
      </c>
      <c r="I612" s="161" t="s">
        <v>2371</v>
      </c>
      <c r="J612" s="191">
        <v>22.64</v>
      </c>
      <c r="K612" s="161" t="s">
        <v>1282</v>
      </c>
      <c r="L612" s="181" t="s">
        <v>2372</v>
      </c>
      <c r="M612" s="161" t="s">
        <v>2373</v>
      </c>
      <c r="N612" s="185" t="s">
        <v>32</v>
      </c>
      <c r="O612" s="181" t="s">
        <v>2374</v>
      </c>
    </row>
    <row r="613" s="31" customFormat="1" ht="72" spans="1:15">
      <c r="A613" s="185" t="s">
        <v>1276</v>
      </c>
      <c r="B613" s="185" t="s">
        <v>22</v>
      </c>
      <c r="C613" s="186" t="s">
        <v>2375</v>
      </c>
      <c r="D613" s="181" t="s">
        <v>2011</v>
      </c>
      <c r="E613" s="181" t="s">
        <v>25</v>
      </c>
      <c r="F613" s="181" t="s">
        <v>2376</v>
      </c>
      <c r="G613" s="181" t="s">
        <v>293</v>
      </c>
      <c r="H613" s="181" t="s">
        <v>2014</v>
      </c>
      <c r="I613" s="161" t="s">
        <v>2377</v>
      </c>
      <c r="J613" s="191">
        <v>16.56</v>
      </c>
      <c r="K613" s="161" t="s">
        <v>1282</v>
      </c>
      <c r="L613" s="181" t="s">
        <v>524</v>
      </c>
      <c r="M613" s="161" t="s">
        <v>2378</v>
      </c>
      <c r="N613" s="185" t="s">
        <v>32</v>
      </c>
      <c r="O613" s="181" t="s">
        <v>2379</v>
      </c>
    </row>
    <row r="614" s="31" customFormat="1" ht="72" spans="1:15">
      <c r="A614" s="185" t="s">
        <v>1276</v>
      </c>
      <c r="B614" s="185" t="s">
        <v>22</v>
      </c>
      <c r="C614" s="186" t="s">
        <v>2380</v>
      </c>
      <c r="D614" s="181" t="s">
        <v>2011</v>
      </c>
      <c r="E614" s="181" t="s">
        <v>25</v>
      </c>
      <c r="F614" s="181" t="s">
        <v>1078</v>
      </c>
      <c r="G614" s="181" t="s">
        <v>293</v>
      </c>
      <c r="H614" s="181" t="s">
        <v>2014</v>
      </c>
      <c r="I614" s="161" t="s">
        <v>2381</v>
      </c>
      <c r="J614" s="191">
        <v>23.84</v>
      </c>
      <c r="K614" s="161" t="s">
        <v>1282</v>
      </c>
      <c r="L614" s="181" t="s">
        <v>304</v>
      </c>
      <c r="M614" s="161" t="s">
        <v>2382</v>
      </c>
      <c r="N614" s="185" t="s">
        <v>32</v>
      </c>
      <c r="O614" s="181" t="s">
        <v>2383</v>
      </c>
    </row>
    <row r="615" s="31" customFormat="1" ht="72" spans="1:15">
      <c r="A615" s="185" t="s">
        <v>1276</v>
      </c>
      <c r="B615" s="185" t="s">
        <v>22</v>
      </c>
      <c r="C615" s="186" t="s">
        <v>2384</v>
      </c>
      <c r="D615" s="181" t="s">
        <v>2011</v>
      </c>
      <c r="E615" s="181" t="s">
        <v>25</v>
      </c>
      <c r="F615" s="181" t="s">
        <v>2385</v>
      </c>
      <c r="G615" s="181" t="s">
        <v>293</v>
      </c>
      <c r="H615" s="181" t="s">
        <v>2014</v>
      </c>
      <c r="I615" s="161" t="s">
        <v>2386</v>
      </c>
      <c r="J615" s="191">
        <v>21.74</v>
      </c>
      <c r="K615" s="161" t="s">
        <v>1282</v>
      </c>
      <c r="L615" s="181" t="s">
        <v>509</v>
      </c>
      <c r="M615" s="161" t="s">
        <v>2387</v>
      </c>
      <c r="N615" s="185" t="s">
        <v>32</v>
      </c>
      <c r="O615" s="181" t="s">
        <v>2388</v>
      </c>
    </row>
    <row r="616" s="31" customFormat="1" ht="72" spans="1:15">
      <c r="A616" s="185" t="s">
        <v>1276</v>
      </c>
      <c r="B616" s="185" t="s">
        <v>22</v>
      </c>
      <c r="C616" s="186" t="s">
        <v>2389</v>
      </c>
      <c r="D616" s="181" t="s">
        <v>2011</v>
      </c>
      <c r="E616" s="181" t="s">
        <v>25</v>
      </c>
      <c r="F616" s="181" t="s">
        <v>107</v>
      </c>
      <c r="G616" s="181" t="s">
        <v>293</v>
      </c>
      <c r="H616" s="181" t="s">
        <v>2014</v>
      </c>
      <c r="I616" s="161" t="s">
        <v>2390</v>
      </c>
      <c r="J616" s="191">
        <v>16.94</v>
      </c>
      <c r="K616" s="161" t="s">
        <v>1282</v>
      </c>
      <c r="L616" s="181" t="s">
        <v>2391</v>
      </c>
      <c r="M616" s="161" t="s">
        <v>2392</v>
      </c>
      <c r="N616" s="185" t="s">
        <v>32</v>
      </c>
      <c r="O616" s="181" t="s">
        <v>2393</v>
      </c>
    </row>
    <row r="617" s="31" customFormat="1" ht="72" spans="1:15">
      <c r="A617" s="185" t="s">
        <v>1276</v>
      </c>
      <c r="B617" s="185" t="s">
        <v>22</v>
      </c>
      <c r="C617" s="186" t="s">
        <v>2394</v>
      </c>
      <c r="D617" s="181" t="s">
        <v>2011</v>
      </c>
      <c r="E617" s="181" t="s">
        <v>25</v>
      </c>
      <c r="F617" s="181" t="s">
        <v>1066</v>
      </c>
      <c r="G617" s="181" t="s">
        <v>293</v>
      </c>
      <c r="H617" s="181" t="s">
        <v>2014</v>
      </c>
      <c r="I617" s="161" t="s">
        <v>2395</v>
      </c>
      <c r="J617" s="191">
        <v>23.74</v>
      </c>
      <c r="K617" s="161" t="s">
        <v>1282</v>
      </c>
      <c r="L617" s="181" t="s">
        <v>2396</v>
      </c>
      <c r="M617" s="161" t="s">
        <v>2397</v>
      </c>
      <c r="N617" s="185" t="s">
        <v>32</v>
      </c>
      <c r="O617" s="181" t="s">
        <v>2398</v>
      </c>
    </row>
    <row r="618" s="31" customFormat="1" ht="72" spans="1:15">
      <c r="A618" s="185" t="s">
        <v>1276</v>
      </c>
      <c r="B618" s="185" t="s">
        <v>22</v>
      </c>
      <c r="C618" s="186" t="s">
        <v>2399</v>
      </c>
      <c r="D618" s="181" t="s">
        <v>2011</v>
      </c>
      <c r="E618" s="181" t="s">
        <v>25</v>
      </c>
      <c r="F618" s="181" t="s">
        <v>1061</v>
      </c>
      <c r="G618" s="181" t="s">
        <v>293</v>
      </c>
      <c r="H618" s="181" t="s">
        <v>2014</v>
      </c>
      <c r="I618" s="161" t="s">
        <v>2400</v>
      </c>
      <c r="J618" s="191">
        <v>23.82</v>
      </c>
      <c r="K618" s="161" t="s">
        <v>1282</v>
      </c>
      <c r="L618" s="181" t="s">
        <v>2401</v>
      </c>
      <c r="M618" s="161" t="s">
        <v>2402</v>
      </c>
      <c r="N618" s="185" t="s">
        <v>32</v>
      </c>
      <c r="O618" s="181" t="s">
        <v>2403</v>
      </c>
    </row>
    <row r="619" s="31" customFormat="1" ht="72" spans="1:15">
      <c r="A619" s="185" t="s">
        <v>1276</v>
      </c>
      <c r="B619" s="185" t="s">
        <v>22</v>
      </c>
      <c r="C619" s="186" t="s">
        <v>2404</v>
      </c>
      <c r="D619" s="181" t="s">
        <v>2011</v>
      </c>
      <c r="E619" s="181" t="s">
        <v>25</v>
      </c>
      <c r="F619" s="181" t="s">
        <v>2405</v>
      </c>
      <c r="G619" s="181" t="s">
        <v>293</v>
      </c>
      <c r="H619" s="181" t="s">
        <v>2014</v>
      </c>
      <c r="I619" s="161" t="s">
        <v>2406</v>
      </c>
      <c r="J619" s="191">
        <v>18.46</v>
      </c>
      <c r="K619" s="161" t="s">
        <v>1282</v>
      </c>
      <c r="L619" s="181" t="s">
        <v>321</v>
      </c>
      <c r="M619" s="161" t="s">
        <v>2407</v>
      </c>
      <c r="N619" s="185" t="s">
        <v>32</v>
      </c>
      <c r="O619" s="181" t="s">
        <v>2408</v>
      </c>
    </row>
    <row r="620" s="31" customFormat="1" ht="72" spans="1:15">
      <c r="A620" s="185" t="s">
        <v>1276</v>
      </c>
      <c r="B620" s="185" t="s">
        <v>22</v>
      </c>
      <c r="C620" s="186" t="s">
        <v>2409</v>
      </c>
      <c r="D620" s="181" t="s">
        <v>2011</v>
      </c>
      <c r="E620" s="181" t="s">
        <v>25</v>
      </c>
      <c r="F620" s="181" t="s">
        <v>2410</v>
      </c>
      <c r="G620" s="181" t="s">
        <v>293</v>
      </c>
      <c r="H620" s="181" t="s">
        <v>2014</v>
      </c>
      <c r="I620" s="161" t="s">
        <v>2411</v>
      </c>
      <c r="J620" s="191">
        <v>20.3</v>
      </c>
      <c r="K620" s="161" t="s">
        <v>1282</v>
      </c>
      <c r="L620" s="181" t="s">
        <v>252</v>
      </c>
      <c r="M620" s="161" t="s">
        <v>2412</v>
      </c>
      <c r="N620" s="185" t="s">
        <v>32</v>
      </c>
      <c r="O620" s="181" t="s">
        <v>2413</v>
      </c>
    </row>
    <row r="621" s="31" customFormat="1" ht="72" spans="1:15">
      <c r="A621" s="185" t="s">
        <v>1276</v>
      </c>
      <c r="B621" s="185" t="s">
        <v>22</v>
      </c>
      <c r="C621" s="186" t="s">
        <v>2414</v>
      </c>
      <c r="D621" s="181" t="s">
        <v>2011</v>
      </c>
      <c r="E621" s="181" t="s">
        <v>25</v>
      </c>
      <c r="F621" s="181" t="s">
        <v>2415</v>
      </c>
      <c r="G621" s="181" t="s">
        <v>293</v>
      </c>
      <c r="H621" s="181" t="s">
        <v>2014</v>
      </c>
      <c r="I621" s="161" t="s">
        <v>2416</v>
      </c>
      <c r="J621" s="191">
        <v>23.04</v>
      </c>
      <c r="K621" s="161" t="s">
        <v>1282</v>
      </c>
      <c r="L621" s="181" t="s">
        <v>567</v>
      </c>
      <c r="M621" s="161" t="s">
        <v>2417</v>
      </c>
      <c r="N621" s="185" t="s">
        <v>32</v>
      </c>
      <c r="O621" s="181" t="s">
        <v>2418</v>
      </c>
    </row>
    <row r="622" s="31" customFormat="1" ht="72" spans="1:15">
      <c r="A622" s="185" t="s">
        <v>1276</v>
      </c>
      <c r="B622" s="185" t="s">
        <v>22</v>
      </c>
      <c r="C622" s="186" t="s">
        <v>2419</v>
      </c>
      <c r="D622" s="181" t="s">
        <v>2011</v>
      </c>
      <c r="E622" s="181" t="s">
        <v>25</v>
      </c>
      <c r="F622" s="181" t="s">
        <v>1757</v>
      </c>
      <c r="G622" s="181" t="s">
        <v>293</v>
      </c>
      <c r="H622" s="181" t="s">
        <v>2014</v>
      </c>
      <c r="I622" s="161" t="s">
        <v>2420</v>
      </c>
      <c r="J622" s="191">
        <v>20.49</v>
      </c>
      <c r="K622" s="161" t="s">
        <v>1282</v>
      </c>
      <c r="L622" s="181" t="s">
        <v>172</v>
      </c>
      <c r="M622" s="161" t="s">
        <v>2421</v>
      </c>
      <c r="N622" s="185" t="s">
        <v>32</v>
      </c>
      <c r="O622" s="181" t="s">
        <v>2422</v>
      </c>
    </row>
    <row r="623" s="31" customFormat="1" ht="72" spans="1:15">
      <c r="A623" s="185" t="s">
        <v>1276</v>
      </c>
      <c r="B623" s="185" t="s">
        <v>22</v>
      </c>
      <c r="C623" s="186" t="s">
        <v>2423</v>
      </c>
      <c r="D623" s="181" t="s">
        <v>2011</v>
      </c>
      <c r="E623" s="181" t="s">
        <v>25</v>
      </c>
      <c r="F623" s="181" t="s">
        <v>1324</v>
      </c>
      <c r="G623" s="181" t="s">
        <v>293</v>
      </c>
      <c r="H623" s="181" t="s">
        <v>2014</v>
      </c>
      <c r="I623" s="161" t="s">
        <v>2424</v>
      </c>
      <c r="J623" s="191">
        <v>21.72</v>
      </c>
      <c r="K623" s="161" t="s">
        <v>1282</v>
      </c>
      <c r="L623" s="181" t="s">
        <v>503</v>
      </c>
      <c r="M623" s="161" t="s">
        <v>2425</v>
      </c>
      <c r="N623" s="185" t="s">
        <v>32</v>
      </c>
      <c r="O623" s="181" t="s">
        <v>2426</v>
      </c>
    </row>
    <row r="624" s="31" customFormat="1" ht="72" spans="1:15">
      <c r="A624" s="185" t="s">
        <v>1276</v>
      </c>
      <c r="B624" s="185" t="s">
        <v>22</v>
      </c>
      <c r="C624" s="186" t="s">
        <v>2427</v>
      </c>
      <c r="D624" s="181" t="s">
        <v>2011</v>
      </c>
      <c r="E624" s="181" t="s">
        <v>25</v>
      </c>
      <c r="F624" s="181" t="s">
        <v>1315</v>
      </c>
      <c r="G624" s="181" t="s">
        <v>293</v>
      </c>
      <c r="H624" s="181" t="s">
        <v>2014</v>
      </c>
      <c r="I624" s="161" t="s">
        <v>2428</v>
      </c>
      <c r="J624" s="191">
        <v>19.65</v>
      </c>
      <c r="K624" s="161" t="s">
        <v>1282</v>
      </c>
      <c r="L624" s="181" t="s">
        <v>640</v>
      </c>
      <c r="M624" s="161" t="s">
        <v>2429</v>
      </c>
      <c r="N624" s="185" t="s">
        <v>32</v>
      </c>
      <c r="O624" s="181" t="s">
        <v>2430</v>
      </c>
    </row>
    <row r="625" s="31" customFormat="1" ht="72" spans="1:15">
      <c r="A625" s="185" t="s">
        <v>1276</v>
      </c>
      <c r="B625" s="185" t="s">
        <v>22</v>
      </c>
      <c r="C625" s="186" t="s">
        <v>2431</v>
      </c>
      <c r="D625" s="181" t="s">
        <v>2011</v>
      </c>
      <c r="E625" s="181" t="s">
        <v>25</v>
      </c>
      <c r="F625" s="181" t="s">
        <v>2432</v>
      </c>
      <c r="G625" s="181" t="s">
        <v>293</v>
      </c>
      <c r="H625" s="181" t="s">
        <v>2014</v>
      </c>
      <c r="I625" s="161" t="s">
        <v>2433</v>
      </c>
      <c r="J625" s="191">
        <v>17.4</v>
      </c>
      <c r="K625" s="161" t="s">
        <v>1282</v>
      </c>
      <c r="L625" s="181" t="s">
        <v>848</v>
      </c>
      <c r="M625" s="161" t="s">
        <v>2434</v>
      </c>
      <c r="N625" s="185" t="s">
        <v>32</v>
      </c>
      <c r="O625" s="181" t="s">
        <v>2435</v>
      </c>
    </row>
    <row r="626" s="31" customFormat="1" ht="72" spans="1:15">
      <c r="A626" s="185" t="s">
        <v>1276</v>
      </c>
      <c r="B626" s="185" t="s">
        <v>22</v>
      </c>
      <c r="C626" s="186" t="s">
        <v>2436</v>
      </c>
      <c r="D626" s="181" t="s">
        <v>2011</v>
      </c>
      <c r="E626" s="181" t="s">
        <v>25</v>
      </c>
      <c r="F626" s="181" t="s">
        <v>1338</v>
      </c>
      <c r="G626" s="181" t="s">
        <v>293</v>
      </c>
      <c r="H626" s="181" t="s">
        <v>2014</v>
      </c>
      <c r="I626" s="161" t="s">
        <v>2437</v>
      </c>
      <c r="J626" s="191">
        <v>16.91</v>
      </c>
      <c r="K626" s="161" t="s">
        <v>1282</v>
      </c>
      <c r="L626" s="181" t="s">
        <v>524</v>
      </c>
      <c r="M626" s="161" t="s">
        <v>2438</v>
      </c>
      <c r="N626" s="185" t="s">
        <v>32</v>
      </c>
      <c r="O626" s="181" t="s">
        <v>2439</v>
      </c>
    </row>
    <row r="627" s="31" customFormat="1" ht="72" spans="1:15">
      <c r="A627" s="185" t="s">
        <v>1276</v>
      </c>
      <c r="B627" s="185" t="s">
        <v>22</v>
      </c>
      <c r="C627" s="186" t="s">
        <v>2440</v>
      </c>
      <c r="D627" s="181" t="s">
        <v>2011</v>
      </c>
      <c r="E627" s="181" t="s">
        <v>25</v>
      </c>
      <c r="F627" s="181" t="s">
        <v>2441</v>
      </c>
      <c r="G627" s="181" t="s">
        <v>293</v>
      </c>
      <c r="H627" s="181" t="s">
        <v>2014</v>
      </c>
      <c r="I627" s="161" t="s">
        <v>2442</v>
      </c>
      <c r="J627" s="191">
        <v>20.68</v>
      </c>
      <c r="K627" s="161" t="s">
        <v>1282</v>
      </c>
      <c r="L627" s="181" t="s">
        <v>371</v>
      </c>
      <c r="M627" s="161" t="s">
        <v>2443</v>
      </c>
      <c r="N627" s="185" t="s">
        <v>32</v>
      </c>
      <c r="O627" s="181" t="s">
        <v>2444</v>
      </c>
    </row>
    <row r="628" s="31" customFormat="1" ht="72" spans="1:15">
      <c r="A628" s="185" t="s">
        <v>1276</v>
      </c>
      <c r="B628" s="185" t="s">
        <v>22</v>
      </c>
      <c r="C628" s="186" t="s">
        <v>2445</v>
      </c>
      <c r="D628" s="181" t="s">
        <v>2011</v>
      </c>
      <c r="E628" s="181" t="s">
        <v>25</v>
      </c>
      <c r="F628" s="181" t="s">
        <v>1289</v>
      </c>
      <c r="G628" s="181" t="s">
        <v>293</v>
      </c>
      <c r="H628" s="181" t="s">
        <v>2014</v>
      </c>
      <c r="I628" s="161" t="s">
        <v>2446</v>
      </c>
      <c r="J628" s="191">
        <v>22.82</v>
      </c>
      <c r="K628" s="161" t="s">
        <v>1282</v>
      </c>
      <c r="L628" s="181" t="s">
        <v>1292</v>
      </c>
      <c r="M628" s="161" t="s">
        <v>2447</v>
      </c>
      <c r="N628" s="185" t="s">
        <v>32</v>
      </c>
      <c r="O628" s="181" t="s">
        <v>2448</v>
      </c>
    </row>
    <row r="629" s="31" customFormat="1" ht="72" spans="1:15">
      <c r="A629" s="185" t="s">
        <v>1276</v>
      </c>
      <c r="B629" s="185" t="s">
        <v>22</v>
      </c>
      <c r="C629" s="186" t="s">
        <v>2449</v>
      </c>
      <c r="D629" s="181" t="s">
        <v>2011</v>
      </c>
      <c r="E629" s="181" t="s">
        <v>25</v>
      </c>
      <c r="F629" s="181" t="s">
        <v>2450</v>
      </c>
      <c r="G629" s="181" t="s">
        <v>293</v>
      </c>
      <c r="H629" s="181" t="s">
        <v>2014</v>
      </c>
      <c r="I629" s="161" t="s">
        <v>2451</v>
      </c>
      <c r="J629" s="191">
        <v>15.2</v>
      </c>
      <c r="K629" s="161" t="s">
        <v>1282</v>
      </c>
      <c r="L629" s="181" t="s">
        <v>2452</v>
      </c>
      <c r="M629" s="161" t="s">
        <v>2453</v>
      </c>
      <c r="N629" s="185" t="s">
        <v>32</v>
      </c>
      <c r="O629" s="181" t="s">
        <v>2454</v>
      </c>
    </row>
    <row r="630" s="31" customFormat="1" ht="72" spans="1:15">
      <c r="A630" s="185" t="s">
        <v>1276</v>
      </c>
      <c r="B630" s="185" t="s">
        <v>22</v>
      </c>
      <c r="C630" s="186" t="s">
        <v>2455</v>
      </c>
      <c r="D630" s="181" t="s">
        <v>2011</v>
      </c>
      <c r="E630" s="181" t="s">
        <v>25</v>
      </c>
      <c r="F630" s="181" t="s">
        <v>2456</v>
      </c>
      <c r="G630" s="181" t="s">
        <v>293</v>
      </c>
      <c r="H630" s="181" t="s">
        <v>2014</v>
      </c>
      <c r="I630" s="161" t="s">
        <v>2457</v>
      </c>
      <c r="J630" s="191">
        <v>14.4</v>
      </c>
      <c r="K630" s="161" t="s">
        <v>1282</v>
      </c>
      <c r="L630" s="181" t="s">
        <v>630</v>
      </c>
      <c r="M630" s="161" t="s">
        <v>2458</v>
      </c>
      <c r="N630" s="185" t="s">
        <v>32</v>
      </c>
      <c r="O630" s="181" t="s">
        <v>2459</v>
      </c>
    </row>
    <row r="631" s="31" customFormat="1" ht="72" spans="1:15">
      <c r="A631" s="185" t="s">
        <v>1276</v>
      </c>
      <c r="B631" s="185" t="s">
        <v>22</v>
      </c>
      <c r="C631" s="186" t="s">
        <v>2460</v>
      </c>
      <c r="D631" s="181" t="s">
        <v>2011</v>
      </c>
      <c r="E631" s="181" t="s">
        <v>25</v>
      </c>
      <c r="F631" s="181" t="s">
        <v>2461</v>
      </c>
      <c r="G631" s="181" t="s">
        <v>293</v>
      </c>
      <c r="H631" s="181" t="s">
        <v>2014</v>
      </c>
      <c r="I631" s="161" t="s">
        <v>2462</v>
      </c>
      <c r="J631" s="191">
        <v>18.07</v>
      </c>
      <c r="K631" s="161" t="s">
        <v>1282</v>
      </c>
      <c r="L631" s="181" t="s">
        <v>843</v>
      </c>
      <c r="M631" s="161" t="s">
        <v>2463</v>
      </c>
      <c r="N631" s="185" t="s">
        <v>32</v>
      </c>
      <c r="O631" s="181" t="s">
        <v>2464</v>
      </c>
    </row>
    <row r="632" s="31" customFormat="1" ht="72" spans="1:15">
      <c r="A632" s="185" t="s">
        <v>1276</v>
      </c>
      <c r="B632" s="185" t="s">
        <v>22</v>
      </c>
      <c r="C632" s="186" t="s">
        <v>2465</v>
      </c>
      <c r="D632" s="181" t="s">
        <v>2011</v>
      </c>
      <c r="E632" s="181" t="s">
        <v>25</v>
      </c>
      <c r="F632" s="181" t="s">
        <v>1301</v>
      </c>
      <c r="G632" s="181" t="s">
        <v>293</v>
      </c>
      <c r="H632" s="181" t="s">
        <v>2014</v>
      </c>
      <c r="I632" s="161" t="s">
        <v>2466</v>
      </c>
      <c r="J632" s="191">
        <v>19.74</v>
      </c>
      <c r="K632" s="161" t="s">
        <v>1282</v>
      </c>
      <c r="L632" s="181" t="s">
        <v>852</v>
      </c>
      <c r="M632" s="161" t="s">
        <v>2467</v>
      </c>
      <c r="N632" s="185" t="s">
        <v>32</v>
      </c>
      <c r="O632" s="181" t="s">
        <v>2468</v>
      </c>
    </row>
    <row r="633" s="31" customFormat="1" ht="72" spans="1:15">
      <c r="A633" s="185" t="s">
        <v>1276</v>
      </c>
      <c r="B633" s="185" t="s">
        <v>22</v>
      </c>
      <c r="C633" s="186" t="s">
        <v>2469</v>
      </c>
      <c r="D633" s="181" t="s">
        <v>2011</v>
      </c>
      <c r="E633" s="181" t="s">
        <v>25</v>
      </c>
      <c r="F633" s="181" t="s">
        <v>1296</v>
      </c>
      <c r="G633" s="181" t="s">
        <v>293</v>
      </c>
      <c r="H633" s="181" t="s">
        <v>2014</v>
      </c>
      <c r="I633" s="161" t="s">
        <v>2470</v>
      </c>
      <c r="J633" s="191">
        <v>19.66</v>
      </c>
      <c r="K633" s="161" t="s">
        <v>1282</v>
      </c>
      <c r="L633" s="181" t="s">
        <v>288</v>
      </c>
      <c r="M633" s="161" t="s">
        <v>2471</v>
      </c>
      <c r="N633" s="185" t="s">
        <v>32</v>
      </c>
      <c r="O633" s="181" t="s">
        <v>2472</v>
      </c>
    </row>
    <row r="634" s="31" customFormat="1" ht="72" spans="1:15">
      <c r="A634" s="185" t="s">
        <v>1276</v>
      </c>
      <c r="B634" s="185" t="s">
        <v>22</v>
      </c>
      <c r="C634" s="186" t="s">
        <v>2473</v>
      </c>
      <c r="D634" s="181" t="s">
        <v>2011</v>
      </c>
      <c r="E634" s="181" t="s">
        <v>25</v>
      </c>
      <c r="F634" s="181" t="s">
        <v>2474</v>
      </c>
      <c r="G634" s="181" t="s">
        <v>293</v>
      </c>
      <c r="H634" s="181" t="s">
        <v>2014</v>
      </c>
      <c r="I634" s="161" t="s">
        <v>2475</v>
      </c>
      <c r="J634" s="191">
        <v>18.16</v>
      </c>
      <c r="K634" s="161" t="s">
        <v>1282</v>
      </c>
      <c r="L634" s="181" t="s">
        <v>321</v>
      </c>
      <c r="M634" s="161" t="s">
        <v>2476</v>
      </c>
      <c r="N634" s="185" t="s">
        <v>32</v>
      </c>
      <c r="O634" s="181" t="s">
        <v>2477</v>
      </c>
    </row>
    <row r="635" s="31" customFormat="1" ht="72" spans="1:15">
      <c r="A635" s="185" t="s">
        <v>1276</v>
      </c>
      <c r="B635" s="185" t="s">
        <v>22</v>
      </c>
      <c r="C635" s="186" t="s">
        <v>2478</v>
      </c>
      <c r="D635" s="181" t="s">
        <v>2011</v>
      </c>
      <c r="E635" s="181" t="s">
        <v>25</v>
      </c>
      <c r="F635" s="181" t="s">
        <v>2479</v>
      </c>
      <c r="G635" s="181" t="s">
        <v>293</v>
      </c>
      <c r="H635" s="181" t="s">
        <v>2014</v>
      </c>
      <c r="I635" s="161" t="s">
        <v>2480</v>
      </c>
      <c r="J635" s="191">
        <v>29.67</v>
      </c>
      <c r="K635" s="161" t="s">
        <v>1282</v>
      </c>
      <c r="L635" s="181" t="s">
        <v>288</v>
      </c>
      <c r="M635" s="161" t="s">
        <v>2481</v>
      </c>
      <c r="N635" s="185" t="s">
        <v>32</v>
      </c>
      <c r="O635" s="181" t="s">
        <v>2482</v>
      </c>
    </row>
    <row r="636" s="31" customFormat="1" ht="72" spans="1:15">
      <c r="A636" s="185" t="s">
        <v>1276</v>
      </c>
      <c r="B636" s="185" t="s">
        <v>22</v>
      </c>
      <c r="C636" s="186" t="s">
        <v>2483</v>
      </c>
      <c r="D636" s="181" t="s">
        <v>2011</v>
      </c>
      <c r="E636" s="181" t="s">
        <v>25</v>
      </c>
      <c r="F636" s="181" t="s">
        <v>2484</v>
      </c>
      <c r="G636" s="181" t="s">
        <v>293</v>
      </c>
      <c r="H636" s="181" t="s">
        <v>2014</v>
      </c>
      <c r="I636" s="161" t="s">
        <v>2485</v>
      </c>
      <c r="J636" s="191">
        <v>25.16</v>
      </c>
      <c r="K636" s="161" t="s">
        <v>1282</v>
      </c>
      <c r="L636" s="181" t="s">
        <v>827</v>
      </c>
      <c r="M636" s="161" t="s">
        <v>2486</v>
      </c>
      <c r="N636" s="185" t="s">
        <v>32</v>
      </c>
      <c r="O636" s="181" t="s">
        <v>2487</v>
      </c>
    </row>
    <row r="637" s="31" customFormat="1" ht="72" spans="1:15">
      <c r="A637" s="185" t="s">
        <v>1276</v>
      </c>
      <c r="B637" s="185" t="s">
        <v>22</v>
      </c>
      <c r="C637" s="186" t="s">
        <v>2488</v>
      </c>
      <c r="D637" s="181" t="s">
        <v>2011</v>
      </c>
      <c r="E637" s="181" t="s">
        <v>25</v>
      </c>
      <c r="F637" s="181" t="s">
        <v>1306</v>
      </c>
      <c r="G637" s="181" t="s">
        <v>293</v>
      </c>
      <c r="H637" s="181" t="s">
        <v>2014</v>
      </c>
      <c r="I637" s="161" t="s">
        <v>2489</v>
      </c>
      <c r="J637" s="191">
        <v>18.86</v>
      </c>
      <c r="K637" s="161" t="s">
        <v>1282</v>
      </c>
      <c r="L637" s="181" t="s">
        <v>1308</v>
      </c>
      <c r="M637" s="161" t="s">
        <v>2490</v>
      </c>
      <c r="N637" s="185" t="s">
        <v>32</v>
      </c>
      <c r="O637" s="181" t="s">
        <v>2491</v>
      </c>
    </row>
    <row r="638" s="31" customFormat="1" ht="72" spans="1:15">
      <c r="A638" s="185" t="s">
        <v>1276</v>
      </c>
      <c r="B638" s="185" t="s">
        <v>22</v>
      </c>
      <c r="C638" s="186" t="s">
        <v>2492</v>
      </c>
      <c r="D638" s="181" t="s">
        <v>2011</v>
      </c>
      <c r="E638" s="181" t="s">
        <v>25</v>
      </c>
      <c r="F638" s="181" t="s">
        <v>2493</v>
      </c>
      <c r="G638" s="181" t="s">
        <v>293</v>
      </c>
      <c r="H638" s="181" t="s">
        <v>2014</v>
      </c>
      <c r="I638" s="161" t="s">
        <v>2494</v>
      </c>
      <c r="J638" s="191">
        <v>16.08</v>
      </c>
      <c r="K638" s="161" t="s">
        <v>1282</v>
      </c>
      <c r="L638" s="181" t="s">
        <v>1057</v>
      </c>
      <c r="M638" s="161" t="s">
        <v>2495</v>
      </c>
      <c r="N638" s="185" t="s">
        <v>32</v>
      </c>
      <c r="O638" s="181" t="s">
        <v>2496</v>
      </c>
    </row>
    <row r="639" s="31" customFormat="1" ht="72" spans="1:15">
      <c r="A639" s="185" t="s">
        <v>1276</v>
      </c>
      <c r="B639" s="185" t="s">
        <v>22</v>
      </c>
      <c r="C639" s="186" t="s">
        <v>2497</v>
      </c>
      <c r="D639" s="181" t="s">
        <v>2011</v>
      </c>
      <c r="E639" s="181" t="s">
        <v>25</v>
      </c>
      <c r="F639" s="181" t="s">
        <v>1329</v>
      </c>
      <c r="G639" s="181" t="s">
        <v>293</v>
      </c>
      <c r="H639" s="181" t="s">
        <v>2014</v>
      </c>
      <c r="I639" s="161" t="s">
        <v>2498</v>
      </c>
      <c r="J639" s="191">
        <v>25.17</v>
      </c>
      <c r="K639" s="161" t="s">
        <v>1282</v>
      </c>
      <c r="L639" s="181" t="s">
        <v>438</v>
      </c>
      <c r="M639" s="161" t="s">
        <v>2499</v>
      </c>
      <c r="N639" s="185" t="s">
        <v>32</v>
      </c>
      <c r="O639" s="181" t="s">
        <v>2500</v>
      </c>
    </row>
    <row r="640" s="31" customFormat="1" ht="72" spans="1:15">
      <c r="A640" s="185" t="s">
        <v>1276</v>
      </c>
      <c r="B640" s="185" t="s">
        <v>22</v>
      </c>
      <c r="C640" s="186" t="s">
        <v>2501</v>
      </c>
      <c r="D640" s="181" t="s">
        <v>2011</v>
      </c>
      <c r="E640" s="181" t="s">
        <v>25</v>
      </c>
      <c r="F640" s="181" t="s">
        <v>2502</v>
      </c>
      <c r="G640" s="181" t="s">
        <v>293</v>
      </c>
      <c r="H640" s="181" t="s">
        <v>2014</v>
      </c>
      <c r="I640" s="161" t="s">
        <v>2503</v>
      </c>
      <c r="J640" s="191">
        <v>25.45</v>
      </c>
      <c r="K640" s="161" t="s">
        <v>1282</v>
      </c>
      <c r="L640" s="181" t="s">
        <v>655</v>
      </c>
      <c r="M640" s="161" t="s">
        <v>2504</v>
      </c>
      <c r="N640" s="185" t="s">
        <v>32</v>
      </c>
      <c r="O640" s="181" t="s">
        <v>2505</v>
      </c>
    </row>
    <row r="641" s="31" customFormat="1" ht="72" spans="1:15">
      <c r="A641" s="185" t="s">
        <v>1276</v>
      </c>
      <c r="B641" s="185" t="s">
        <v>22</v>
      </c>
      <c r="C641" s="186" t="s">
        <v>2506</v>
      </c>
      <c r="D641" s="181" t="s">
        <v>2011</v>
      </c>
      <c r="E641" s="181" t="s">
        <v>25</v>
      </c>
      <c r="F641" s="181" t="s">
        <v>2507</v>
      </c>
      <c r="G641" s="181" t="s">
        <v>293</v>
      </c>
      <c r="H641" s="181" t="s">
        <v>2014</v>
      </c>
      <c r="I641" s="161" t="s">
        <v>2508</v>
      </c>
      <c r="J641" s="191">
        <v>20.82</v>
      </c>
      <c r="K641" s="161" t="s">
        <v>1282</v>
      </c>
      <c r="L641" s="181" t="s">
        <v>640</v>
      </c>
      <c r="M641" s="161" t="s">
        <v>2509</v>
      </c>
      <c r="N641" s="185" t="s">
        <v>32</v>
      </c>
      <c r="O641" s="181" t="s">
        <v>2510</v>
      </c>
    </row>
    <row r="642" s="31" customFormat="1" ht="72" spans="1:15">
      <c r="A642" s="185" t="s">
        <v>1276</v>
      </c>
      <c r="B642" s="185" t="s">
        <v>22</v>
      </c>
      <c r="C642" s="186" t="s">
        <v>2511</v>
      </c>
      <c r="D642" s="181" t="s">
        <v>2011</v>
      </c>
      <c r="E642" s="181" t="s">
        <v>25</v>
      </c>
      <c r="F642" s="181" t="s">
        <v>2512</v>
      </c>
      <c r="G642" s="181" t="s">
        <v>293</v>
      </c>
      <c r="H642" s="181" t="s">
        <v>2014</v>
      </c>
      <c r="I642" s="161" t="s">
        <v>2513</v>
      </c>
      <c r="J642" s="191">
        <v>15.08</v>
      </c>
      <c r="K642" s="161" t="s">
        <v>1282</v>
      </c>
      <c r="L642" s="181" t="s">
        <v>2098</v>
      </c>
      <c r="M642" s="161" t="s">
        <v>2514</v>
      </c>
      <c r="N642" s="185" t="s">
        <v>32</v>
      </c>
      <c r="O642" s="181" t="s">
        <v>2515</v>
      </c>
    </row>
    <row r="643" s="31" customFormat="1" ht="72" spans="1:15">
      <c r="A643" s="185" t="s">
        <v>1276</v>
      </c>
      <c r="B643" s="185" t="s">
        <v>22</v>
      </c>
      <c r="C643" s="186" t="s">
        <v>2516</v>
      </c>
      <c r="D643" s="181" t="s">
        <v>2011</v>
      </c>
      <c r="E643" s="181" t="s">
        <v>25</v>
      </c>
      <c r="F643" s="181" t="s">
        <v>2517</v>
      </c>
      <c r="G643" s="181" t="s">
        <v>293</v>
      </c>
      <c r="H643" s="181" t="s">
        <v>2014</v>
      </c>
      <c r="I643" s="161" t="s">
        <v>2518</v>
      </c>
      <c r="J643" s="191">
        <v>15.05</v>
      </c>
      <c r="K643" s="161" t="s">
        <v>1282</v>
      </c>
      <c r="L643" s="181" t="s">
        <v>310</v>
      </c>
      <c r="M643" s="161" t="s">
        <v>2519</v>
      </c>
      <c r="N643" s="185" t="s">
        <v>32</v>
      </c>
      <c r="O643" s="181" t="s">
        <v>2520</v>
      </c>
    </row>
    <row r="644" s="31" customFormat="1" ht="72" spans="1:15">
      <c r="A644" s="185" t="s">
        <v>1276</v>
      </c>
      <c r="B644" s="185" t="s">
        <v>22</v>
      </c>
      <c r="C644" s="186" t="s">
        <v>2521</v>
      </c>
      <c r="D644" s="181" t="s">
        <v>2011</v>
      </c>
      <c r="E644" s="181" t="s">
        <v>25</v>
      </c>
      <c r="F644" s="181" t="s">
        <v>2522</v>
      </c>
      <c r="G644" s="181" t="s">
        <v>293</v>
      </c>
      <c r="H644" s="181" t="s">
        <v>2014</v>
      </c>
      <c r="I644" s="161" t="s">
        <v>2523</v>
      </c>
      <c r="J644" s="191">
        <v>13.15</v>
      </c>
      <c r="K644" s="161" t="s">
        <v>1282</v>
      </c>
      <c r="L644" s="181" t="s">
        <v>2524</v>
      </c>
      <c r="M644" s="161" t="s">
        <v>2525</v>
      </c>
      <c r="N644" s="185" t="s">
        <v>32</v>
      </c>
      <c r="O644" s="181" t="s">
        <v>2526</v>
      </c>
    </row>
    <row r="645" s="31" customFormat="1" ht="72" spans="1:15">
      <c r="A645" s="185" t="s">
        <v>1276</v>
      </c>
      <c r="B645" s="185" t="s">
        <v>22</v>
      </c>
      <c r="C645" s="186" t="s">
        <v>2527</v>
      </c>
      <c r="D645" s="181" t="s">
        <v>2011</v>
      </c>
      <c r="E645" s="181" t="s">
        <v>25</v>
      </c>
      <c r="F645" s="181" t="s">
        <v>2528</v>
      </c>
      <c r="G645" s="181" t="s">
        <v>293</v>
      </c>
      <c r="H645" s="181" t="s">
        <v>2014</v>
      </c>
      <c r="I645" s="161" t="s">
        <v>2529</v>
      </c>
      <c r="J645" s="191">
        <v>15.47</v>
      </c>
      <c r="K645" s="161" t="s">
        <v>1282</v>
      </c>
      <c r="L645" s="181" t="s">
        <v>2530</v>
      </c>
      <c r="M645" s="161" t="s">
        <v>2531</v>
      </c>
      <c r="N645" s="185" t="s">
        <v>32</v>
      </c>
      <c r="O645" s="181" t="s">
        <v>2532</v>
      </c>
    </row>
    <row r="646" s="31" customFormat="1" ht="72" spans="1:15">
      <c r="A646" s="185" t="s">
        <v>1276</v>
      </c>
      <c r="B646" s="185" t="s">
        <v>22</v>
      </c>
      <c r="C646" s="186" t="s">
        <v>2533</v>
      </c>
      <c r="D646" s="181" t="s">
        <v>2011</v>
      </c>
      <c r="E646" s="181" t="s">
        <v>25</v>
      </c>
      <c r="F646" s="181" t="s">
        <v>2534</v>
      </c>
      <c r="G646" s="181" t="s">
        <v>293</v>
      </c>
      <c r="H646" s="181" t="s">
        <v>2014</v>
      </c>
      <c r="I646" s="161" t="s">
        <v>2535</v>
      </c>
      <c r="J646" s="191">
        <v>23.71</v>
      </c>
      <c r="K646" s="161" t="s">
        <v>1282</v>
      </c>
      <c r="L646" s="181" t="s">
        <v>650</v>
      </c>
      <c r="M646" s="161" t="s">
        <v>2536</v>
      </c>
      <c r="N646" s="185" t="s">
        <v>32</v>
      </c>
      <c r="O646" s="181" t="s">
        <v>2537</v>
      </c>
    </row>
    <row r="647" s="31" customFormat="1" ht="72" spans="1:15">
      <c r="A647" s="185" t="s">
        <v>1276</v>
      </c>
      <c r="B647" s="185" t="s">
        <v>22</v>
      </c>
      <c r="C647" s="186" t="s">
        <v>2538</v>
      </c>
      <c r="D647" s="181" t="s">
        <v>2011</v>
      </c>
      <c r="E647" s="181" t="s">
        <v>25</v>
      </c>
      <c r="F647" s="181" t="s">
        <v>2539</v>
      </c>
      <c r="G647" s="181" t="s">
        <v>293</v>
      </c>
      <c r="H647" s="181" t="s">
        <v>2014</v>
      </c>
      <c r="I647" s="161" t="s">
        <v>2540</v>
      </c>
      <c r="J647" s="191">
        <v>25.98</v>
      </c>
      <c r="K647" s="161" t="s">
        <v>1282</v>
      </c>
      <c r="L647" s="181" t="s">
        <v>661</v>
      </c>
      <c r="M647" s="161" t="s">
        <v>2541</v>
      </c>
      <c r="N647" s="185" t="s">
        <v>32</v>
      </c>
      <c r="O647" s="181" t="s">
        <v>2542</v>
      </c>
    </row>
    <row r="648" s="31" customFormat="1" ht="72" spans="1:15">
      <c r="A648" s="185" t="s">
        <v>1276</v>
      </c>
      <c r="B648" s="185" t="s">
        <v>22</v>
      </c>
      <c r="C648" s="186" t="s">
        <v>2543</v>
      </c>
      <c r="D648" s="181" t="s">
        <v>2011</v>
      </c>
      <c r="E648" s="181" t="s">
        <v>25</v>
      </c>
      <c r="F648" s="181" t="s">
        <v>2544</v>
      </c>
      <c r="G648" s="181" t="s">
        <v>293</v>
      </c>
      <c r="H648" s="181" t="s">
        <v>2014</v>
      </c>
      <c r="I648" s="161" t="s">
        <v>2545</v>
      </c>
      <c r="J648" s="191">
        <v>30.88</v>
      </c>
      <c r="K648" s="161" t="s">
        <v>1282</v>
      </c>
      <c r="L648" s="181" t="s">
        <v>2546</v>
      </c>
      <c r="M648" s="161" t="s">
        <v>2547</v>
      </c>
      <c r="N648" s="185" t="s">
        <v>32</v>
      </c>
      <c r="O648" s="181" t="s">
        <v>2548</v>
      </c>
    </row>
    <row r="649" s="31" customFormat="1" ht="72" spans="1:15">
      <c r="A649" s="185" t="s">
        <v>1276</v>
      </c>
      <c r="B649" s="185" t="s">
        <v>22</v>
      </c>
      <c r="C649" s="186" t="s">
        <v>2549</v>
      </c>
      <c r="D649" s="181" t="s">
        <v>2011</v>
      </c>
      <c r="E649" s="181" t="s">
        <v>25</v>
      </c>
      <c r="F649" s="181" t="s">
        <v>2550</v>
      </c>
      <c r="G649" s="181" t="s">
        <v>293</v>
      </c>
      <c r="H649" s="181" t="s">
        <v>2014</v>
      </c>
      <c r="I649" s="161" t="s">
        <v>2551</v>
      </c>
      <c r="J649" s="191">
        <v>19.38</v>
      </c>
      <c r="K649" s="161" t="s">
        <v>1282</v>
      </c>
      <c r="L649" s="181" t="s">
        <v>2552</v>
      </c>
      <c r="M649" s="161" t="s">
        <v>2553</v>
      </c>
      <c r="N649" s="185" t="s">
        <v>32</v>
      </c>
      <c r="O649" s="181" t="s">
        <v>2554</v>
      </c>
    </row>
    <row r="650" s="31" customFormat="1" ht="72" spans="1:15">
      <c r="A650" s="185" t="s">
        <v>1276</v>
      </c>
      <c r="B650" s="185" t="s">
        <v>22</v>
      </c>
      <c r="C650" s="186" t="s">
        <v>2555</v>
      </c>
      <c r="D650" s="181" t="s">
        <v>2011</v>
      </c>
      <c r="E650" s="181" t="s">
        <v>25</v>
      </c>
      <c r="F650" s="181" t="s">
        <v>2556</v>
      </c>
      <c r="G650" s="181" t="s">
        <v>293</v>
      </c>
      <c r="H650" s="181" t="s">
        <v>2014</v>
      </c>
      <c r="I650" s="161" t="s">
        <v>2557</v>
      </c>
      <c r="J650" s="191">
        <v>27.82</v>
      </c>
      <c r="K650" s="161" t="s">
        <v>1282</v>
      </c>
      <c r="L650" s="181" t="s">
        <v>1582</v>
      </c>
      <c r="M650" s="161" t="s">
        <v>2558</v>
      </c>
      <c r="N650" s="185" t="s">
        <v>32</v>
      </c>
      <c r="O650" s="181" t="s">
        <v>2559</v>
      </c>
    </row>
    <row r="651" s="31" customFormat="1" ht="72" spans="1:15">
      <c r="A651" s="185" t="s">
        <v>1276</v>
      </c>
      <c r="B651" s="185" t="s">
        <v>22</v>
      </c>
      <c r="C651" s="186" t="s">
        <v>2560</v>
      </c>
      <c r="D651" s="181" t="s">
        <v>2011</v>
      </c>
      <c r="E651" s="181" t="s">
        <v>25</v>
      </c>
      <c r="F651" s="181" t="s">
        <v>2561</v>
      </c>
      <c r="G651" s="181" t="s">
        <v>293</v>
      </c>
      <c r="H651" s="181" t="s">
        <v>2014</v>
      </c>
      <c r="I651" s="161" t="s">
        <v>2562</v>
      </c>
      <c r="J651" s="191">
        <v>17.19</v>
      </c>
      <c r="K651" s="161" t="s">
        <v>1282</v>
      </c>
      <c r="L651" s="181" t="s">
        <v>310</v>
      </c>
      <c r="M651" s="161" t="s">
        <v>2563</v>
      </c>
      <c r="N651" s="185" t="s">
        <v>32</v>
      </c>
      <c r="O651" s="181" t="s">
        <v>2564</v>
      </c>
    </row>
    <row r="652" s="31" customFormat="1" ht="72" spans="1:15">
      <c r="A652" s="185" t="s">
        <v>1276</v>
      </c>
      <c r="B652" s="185" t="s">
        <v>22</v>
      </c>
      <c r="C652" s="186" t="s">
        <v>2565</v>
      </c>
      <c r="D652" s="181" t="s">
        <v>2011</v>
      </c>
      <c r="E652" s="181" t="s">
        <v>25</v>
      </c>
      <c r="F652" s="181" t="s">
        <v>2566</v>
      </c>
      <c r="G652" s="181" t="s">
        <v>293</v>
      </c>
      <c r="H652" s="181" t="s">
        <v>2014</v>
      </c>
      <c r="I652" s="161" t="s">
        <v>2567</v>
      </c>
      <c r="J652" s="191">
        <v>25.08</v>
      </c>
      <c r="K652" s="161" t="s">
        <v>1282</v>
      </c>
      <c r="L652" s="181" t="s">
        <v>233</v>
      </c>
      <c r="M652" s="161" t="s">
        <v>2568</v>
      </c>
      <c r="N652" s="185" t="s">
        <v>32</v>
      </c>
      <c r="O652" s="181" t="s">
        <v>2569</v>
      </c>
    </row>
    <row r="653" s="31" customFormat="1" ht="72" spans="1:15">
      <c r="A653" s="185" t="s">
        <v>1276</v>
      </c>
      <c r="B653" s="185" t="s">
        <v>22</v>
      </c>
      <c r="C653" s="186" t="s">
        <v>2570</v>
      </c>
      <c r="D653" s="181" t="s">
        <v>2011</v>
      </c>
      <c r="E653" s="181" t="s">
        <v>25</v>
      </c>
      <c r="F653" s="181" t="s">
        <v>2571</v>
      </c>
      <c r="G653" s="181" t="s">
        <v>293</v>
      </c>
      <c r="H653" s="181" t="s">
        <v>2014</v>
      </c>
      <c r="I653" s="161" t="s">
        <v>2572</v>
      </c>
      <c r="J653" s="191">
        <v>15.45</v>
      </c>
      <c r="K653" s="161" t="s">
        <v>1282</v>
      </c>
      <c r="L653" s="181" t="s">
        <v>2573</v>
      </c>
      <c r="M653" s="161" t="s">
        <v>2574</v>
      </c>
      <c r="N653" s="185" t="s">
        <v>32</v>
      </c>
      <c r="O653" s="181" t="s">
        <v>2575</v>
      </c>
    </row>
    <row r="654" s="31" customFormat="1" ht="72" spans="1:15">
      <c r="A654" s="185" t="s">
        <v>1276</v>
      </c>
      <c r="B654" s="185" t="s">
        <v>22</v>
      </c>
      <c r="C654" s="186" t="s">
        <v>2576</v>
      </c>
      <c r="D654" s="181" t="s">
        <v>2011</v>
      </c>
      <c r="E654" s="181" t="s">
        <v>25</v>
      </c>
      <c r="F654" s="181" t="s">
        <v>1769</v>
      </c>
      <c r="G654" s="181" t="s">
        <v>293</v>
      </c>
      <c r="H654" s="181" t="s">
        <v>2014</v>
      </c>
      <c r="I654" s="161" t="s">
        <v>2577</v>
      </c>
      <c r="J654" s="191">
        <v>14.69</v>
      </c>
      <c r="K654" s="161" t="s">
        <v>1282</v>
      </c>
      <c r="L654" s="181" t="s">
        <v>2578</v>
      </c>
      <c r="M654" s="161" t="s">
        <v>2579</v>
      </c>
      <c r="N654" s="185" t="s">
        <v>32</v>
      </c>
      <c r="O654" s="181" t="s">
        <v>2580</v>
      </c>
    </row>
    <row r="655" s="31" customFormat="1" ht="72" spans="1:15">
      <c r="A655" s="185" t="s">
        <v>1276</v>
      </c>
      <c r="B655" s="185" t="s">
        <v>22</v>
      </c>
      <c r="C655" s="186" t="s">
        <v>2581</v>
      </c>
      <c r="D655" s="181" t="s">
        <v>2011</v>
      </c>
      <c r="E655" s="181" t="s">
        <v>25</v>
      </c>
      <c r="F655" s="181" t="s">
        <v>2582</v>
      </c>
      <c r="G655" s="181" t="s">
        <v>293</v>
      </c>
      <c r="H655" s="181" t="s">
        <v>2014</v>
      </c>
      <c r="I655" s="161" t="s">
        <v>2583</v>
      </c>
      <c r="J655" s="191">
        <v>17.4</v>
      </c>
      <c r="K655" s="161" t="s">
        <v>1282</v>
      </c>
      <c r="L655" s="181" t="s">
        <v>2396</v>
      </c>
      <c r="M655" s="161" t="s">
        <v>2584</v>
      </c>
      <c r="N655" s="185" t="s">
        <v>32</v>
      </c>
      <c r="O655" s="181" t="s">
        <v>2585</v>
      </c>
    </row>
    <row r="656" s="31" customFormat="1" ht="72" spans="1:15">
      <c r="A656" s="185" t="s">
        <v>1276</v>
      </c>
      <c r="B656" s="185" t="s">
        <v>22</v>
      </c>
      <c r="C656" s="186" t="s">
        <v>2586</v>
      </c>
      <c r="D656" s="181" t="s">
        <v>2011</v>
      </c>
      <c r="E656" s="181" t="s">
        <v>25</v>
      </c>
      <c r="F656" s="181" t="s">
        <v>2587</v>
      </c>
      <c r="G656" s="181" t="s">
        <v>293</v>
      </c>
      <c r="H656" s="181" t="s">
        <v>2014</v>
      </c>
      <c r="I656" s="161" t="s">
        <v>2588</v>
      </c>
      <c r="J656" s="191">
        <v>16.63</v>
      </c>
      <c r="K656" s="161" t="s">
        <v>1282</v>
      </c>
      <c r="L656" s="181" t="s">
        <v>567</v>
      </c>
      <c r="M656" s="161" t="s">
        <v>2589</v>
      </c>
      <c r="N656" s="185" t="s">
        <v>32</v>
      </c>
      <c r="O656" s="181" t="s">
        <v>2590</v>
      </c>
    </row>
    <row r="657" s="31" customFormat="1" ht="72" spans="1:15">
      <c r="A657" s="185" t="s">
        <v>1276</v>
      </c>
      <c r="B657" s="185" t="s">
        <v>22</v>
      </c>
      <c r="C657" s="186" t="s">
        <v>2591</v>
      </c>
      <c r="D657" s="181" t="s">
        <v>2011</v>
      </c>
      <c r="E657" s="181" t="s">
        <v>25</v>
      </c>
      <c r="F657" s="181" t="s">
        <v>2592</v>
      </c>
      <c r="G657" s="181" t="s">
        <v>293</v>
      </c>
      <c r="H657" s="181" t="s">
        <v>2014</v>
      </c>
      <c r="I657" s="161" t="s">
        <v>2593</v>
      </c>
      <c r="J657" s="191">
        <v>25.4</v>
      </c>
      <c r="K657" s="161" t="s">
        <v>1282</v>
      </c>
      <c r="L657" s="181" t="s">
        <v>646</v>
      </c>
      <c r="M657" s="161" t="s">
        <v>2594</v>
      </c>
      <c r="N657" s="185" t="s">
        <v>32</v>
      </c>
      <c r="O657" s="181" t="s">
        <v>2595</v>
      </c>
    </row>
    <row r="658" s="31" customFormat="1" ht="72" spans="1:15">
      <c r="A658" s="185" t="s">
        <v>1276</v>
      </c>
      <c r="B658" s="185" t="s">
        <v>22</v>
      </c>
      <c r="C658" s="186" t="s">
        <v>2596</v>
      </c>
      <c r="D658" s="181" t="s">
        <v>2011</v>
      </c>
      <c r="E658" s="181" t="s">
        <v>25</v>
      </c>
      <c r="F658" s="181" t="s">
        <v>2597</v>
      </c>
      <c r="G658" s="181" t="s">
        <v>293</v>
      </c>
      <c r="H658" s="181" t="s">
        <v>2014</v>
      </c>
      <c r="I658" s="161" t="s">
        <v>2598</v>
      </c>
      <c r="J658" s="191">
        <v>22.43</v>
      </c>
      <c r="K658" s="161" t="s">
        <v>1282</v>
      </c>
      <c r="L658" s="181" t="s">
        <v>194</v>
      </c>
      <c r="M658" s="161" t="s">
        <v>2599</v>
      </c>
      <c r="N658" s="185" t="s">
        <v>32</v>
      </c>
      <c r="O658" s="181" t="s">
        <v>2600</v>
      </c>
    </row>
    <row r="659" s="31" customFormat="1" ht="72" spans="1:15">
      <c r="A659" s="185" t="s">
        <v>1276</v>
      </c>
      <c r="B659" s="185" t="s">
        <v>22</v>
      </c>
      <c r="C659" s="186" t="s">
        <v>2601</v>
      </c>
      <c r="D659" s="181" t="s">
        <v>2011</v>
      </c>
      <c r="E659" s="181" t="s">
        <v>25</v>
      </c>
      <c r="F659" s="181" t="s">
        <v>2602</v>
      </c>
      <c r="G659" s="181" t="s">
        <v>293</v>
      </c>
      <c r="H659" s="181" t="s">
        <v>2014</v>
      </c>
      <c r="I659" s="161" t="s">
        <v>2603</v>
      </c>
      <c r="J659" s="191">
        <v>10.94</v>
      </c>
      <c r="K659" s="161" t="s">
        <v>1282</v>
      </c>
      <c r="L659" s="181" t="s">
        <v>2604</v>
      </c>
      <c r="M659" s="161" t="s">
        <v>2605</v>
      </c>
      <c r="N659" s="185" t="s">
        <v>32</v>
      </c>
      <c r="O659" s="181" t="s">
        <v>2606</v>
      </c>
    </row>
    <row r="660" s="31" customFormat="1" ht="72" spans="1:15">
      <c r="A660" s="185" t="s">
        <v>1276</v>
      </c>
      <c r="B660" s="185" t="s">
        <v>22</v>
      </c>
      <c r="C660" s="186" t="s">
        <v>2607</v>
      </c>
      <c r="D660" s="181" t="s">
        <v>2011</v>
      </c>
      <c r="E660" s="181" t="s">
        <v>25</v>
      </c>
      <c r="F660" s="181" t="s">
        <v>2608</v>
      </c>
      <c r="G660" s="181" t="s">
        <v>293</v>
      </c>
      <c r="H660" s="181" t="s">
        <v>2014</v>
      </c>
      <c r="I660" s="161" t="s">
        <v>2609</v>
      </c>
      <c r="J660" s="191">
        <v>14.92</v>
      </c>
      <c r="K660" s="161" t="s">
        <v>1282</v>
      </c>
      <c r="L660" s="181" t="s">
        <v>1015</v>
      </c>
      <c r="M660" s="161" t="s">
        <v>2610</v>
      </c>
      <c r="N660" s="185" t="s">
        <v>32</v>
      </c>
      <c r="O660" s="181" t="s">
        <v>2611</v>
      </c>
    </row>
    <row r="661" s="31" customFormat="1" ht="72" spans="1:15">
      <c r="A661" s="185" t="s">
        <v>1276</v>
      </c>
      <c r="B661" s="185" t="s">
        <v>22</v>
      </c>
      <c r="C661" s="186" t="s">
        <v>2612</v>
      </c>
      <c r="D661" s="181" t="s">
        <v>2011</v>
      </c>
      <c r="E661" s="181" t="s">
        <v>25</v>
      </c>
      <c r="F661" s="181" t="s">
        <v>2613</v>
      </c>
      <c r="G661" s="181" t="s">
        <v>293</v>
      </c>
      <c r="H661" s="181" t="s">
        <v>2014</v>
      </c>
      <c r="I661" s="161" t="s">
        <v>2614</v>
      </c>
      <c r="J661" s="191">
        <v>23.15</v>
      </c>
      <c r="K661" s="161" t="s">
        <v>1282</v>
      </c>
      <c r="L661" s="181" t="s">
        <v>574</v>
      </c>
      <c r="M661" s="161" t="s">
        <v>2615</v>
      </c>
      <c r="N661" s="185" t="s">
        <v>32</v>
      </c>
      <c r="O661" s="181" t="s">
        <v>2616</v>
      </c>
    </row>
    <row r="662" s="31" customFormat="1" ht="72" spans="1:15">
      <c r="A662" s="185" t="s">
        <v>1276</v>
      </c>
      <c r="B662" s="185" t="s">
        <v>22</v>
      </c>
      <c r="C662" s="186" t="s">
        <v>2617</v>
      </c>
      <c r="D662" s="181" t="s">
        <v>2011</v>
      </c>
      <c r="E662" s="181" t="s">
        <v>25</v>
      </c>
      <c r="F662" s="181" t="s">
        <v>2618</v>
      </c>
      <c r="G662" s="181" t="s">
        <v>293</v>
      </c>
      <c r="H662" s="181" t="s">
        <v>2014</v>
      </c>
      <c r="I662" s="161" t="s">
        <v>2619</v>
      </c>
      <c r="J662" s="191">
        <v>13.97</v>
      </c>
      <c r="K662" s="161" t="s">
        <v>1282</v>
      </c>
      <c r="L662" s="181" t="s">
        <v>567</v>
      </c>
      <c r="M662" s="161" t="s">
        <v>2620</v>
      </c>
      <c r="N662" s="185" t="s">
        <v>32</v>
      </c>
      <c r="O662" s="181" t="s">
        <v>2621</v>
      </c>
    </row>
    <row r="663" s="31" customFormat="1" ht="72" spans="1:15">
      <c r="A663" s="185" t="s">
        <v>1276</v>
      </c>
      <c r="B663" s="185" t="s">
        <v>22</v>
      </c>
      <c r="C663" s="186" t="s">
        <v>2622</v>
      </c>
      <c r="D663" s="181" t="s">
        <v>2011</v>
      </c>
      <c r="E663" s="181" t="s">
        <v>25</v>
      </c>
      <c r="F663" s="181" t="s">
        <v>2623</v>
      </c>
      <c r="G663" s="181" t="s">
        <v>293</v>
      </c>
      <c r="H663" s="181" t="s">
        <v>2014</v>
      </c>
      <c r="I663" s="161" t="s">
        <v>2624</v>
      </c>
      <c r="J663" s="191">
        <v>15.39</v>
      </c>
      <c r="K663" s="161" t="s">
        <v>1282</v>
      </c>
      <c r="L663" s="181" t="s">
        <v>233</v>
      </c>
      <c r="M663" s="161" t="s">
        <v>2625</v>
      </c>
      <c r="N663" s="185" t="s">
        <v>32</v>
      </c>
      <c r="O663" s="181" t="s">
        <v>2626</v>
      </c>
    </row>
    <row r="664" s="31" customFormat="1" ht="72" spans="1:15">
      <c r="A664" s="185" t="s">
        <v>1276</v>
      </c>
      <c r="B664" s="185" t="s">
        <v>22</v>
      </c>
      <c r="C664" s="186" t="s">
        <v>2627</v>
      </c>
      <c r="D664" s="181" t="s">
        <v>2011</v>
      </c>
      <c r="E664" s="181" t="s">
        <v>25</v>
      </c>
      <c r="F664" s="181" t="s">
        <v>2628</v>
      </c>
      <c r="G664" s="181" t="s">
        <v>293</v>
      </c>
      <c r="H664" s="181" t="s">
        <v>2014</v>
      </c>
      <c r="I664" s="161" t="s">
        <v>2629</v>
      </c>
      <c r="J664" s="191">
        <v>22.76</v>
      </c>
      <c r="K664" s="161" t="s">
        <v>1282</v>
      </c>
      <c r="L664" s="181" t="s">
        <v>655</v>
      </c>
      <c r="M664" s="161" t="s">
        <v>2630</v>
      </c>
      <c r="N664" s="185" t="s">
        <v>32</v>
      </c>
      <c r="O664" s="181" t="s">
        <v>2631</v>
      </c>
    </row>
    <row r="665" s="31" customFormat="1" ht="72" spans="1:15">
      <c r="A665" s="185" t="s">
        <v>1276</v>
      </c>
      <c r="B665" s="185" t="s">
        <v>22</v>
      </c>
      <c r="C665" s="186" t="s">
        <v>2632</v>
      </c>
      <c r="D665" s="181" t="s">
        <v>2011</v>
      </c>
      <c r="E665" s="181" t="s">
        <v>25</v>
      </c>
      <c r="F665" s="181" t="s">
        <v>2633</v>
      </c>
      <c r="G665" s="181" t="s">
        <v>293</v>
      </c>
      <c r="H665" s="181" t="s">
        <v>2014</v>
      </c>
      <c r="I665" s="161" t="s">
        <v>2634</v>
      </c>
      <c r="J665" s="191">
        <v>16.93</v>
      </c>
      <c r="K665" s="161" t="s">
        <v>1282</v>
      </c>
      <c r="L665" s="181" t="s">
        <v>762</v>
      </c>
      <c r="M665" s="161" t="s">
        <v>2635</v>
      </c>
      <c r="N665" s="185" t="s">
        <v>32</v>
      </c>
      <c r="O665" s="181" t="s">
        <v>2636</v>
      </c>
    </row>
    <row r="666" s="31" customFormat="1" ht="72" spans="1:15">
      <c r="A666" s="185" t="s">
        <v>1276</v>
      </c>
      <c r="B666" s="185" t="s">
        <v>22</v>
      </c>
      <c r="C666" s="186" t="s">
        <v>2637</v>
      </c>
      <c r="D666" s="181" t="s">
        <v>2011</v>
      </c>
      <c r="E666" s="181" t="s">
        <v>25</v>
      </c>
      <c r="F666" s="181" t="s">
        <v>2638</v>
      </c>
      <c r="G666" s="181" t="s">
        <v>293</v>
      </c>
      <c r="H666" s="181" t="s">
        <v>2014</v>
      </c>
      <c r="I666" s="161" t="s">
        <v>2639</v>
      </c>
      <c r="J666" s="191">
        <v>23.73</v>
      </c>
      <c r="K666" s="161" t="s">
        <v>1282</v>
      </c>
      <c r="L666" s="181" t="s">
        <v>869</v>
      </c>
      <c r="M666" s="161" t="s">
        <v>2640</v>
      </c>
      <c r="N666" s="185" t="s">
        <v>32</v>
      </c>
      <c r="O666" s="181" t="s">
        <v>2641</v>
      </c>
    </row>
    <row r="667" s="31" customFormat="1" ht="72" spans="1:15">
      <c r="A667" s="185" t="s">
        <v>1276</v>
      </c>
      <c r="B667" s="185" t="s">
        <v>22</v>
      </c>
      <c r="C667" s="186" t="s">
        <v>2642</v>
      </c>
      <c r="D667" s="181" t="s">
        <v>2011</v>
      </c>
      <c r="E667" s="181" t="s">
        <v>25</v>
      </c>
      <c r="F667" s="181" t="s">
        <v>2643</v>
      </c>
      <c r="G667" s="181" t="s">
        <v>293</v>
      </c>
      <c r="H667" s="181" t="s">
        <v>2014</v>
      </c>
      <c r="I667" s="161" t="s">
        <v>2644</v>
      </c>
      <c r="J667" s="191">
        <v>22.28</v>
      </c>
      <c r="K667" s="161" t="s">
        <v>1282</v>
      </c>
      <c r="L667" s="181" t="s">
        <v>655</v>
      </c>
      <c r="M667" s="161" t="s">
        <v>2645</v>
      </c>
      <c r="N667" s="185" t="s">
        <v>32</v>
      </c>
      <c r="O667" s="181" t="s">
        <v>2646</v>
      </c>
    </row>
    <row r="668" s="31" customFormat="1" ht="72" spans="1:15">
      <c r="A668" s="185" t="s">
        <v>1276</v>
      </c>
      <c r="B668" s="185" t="s">
        <v>22</v>
      </c>
      <c r="C668" s="186" t="s">
        <v>2647</v>
      </c>
      <c r="D668" s="181" t="s">
        <v>2011</v>
      </c>
      <c r="E668" s="181" t="s">
        <v>25</v>
      </c>
      <c r="F668" s="181" t="s">
        <v>2648</v>
      </c>
      <c r="G668" s="181" t="s">
        <v>293</v>
      </c>
      <c r="H668" s="181" t="s">
        <v>2014</v>
      </c>
      <c r="I668" s="161" t="s">
        <v>2649</v>
      </c>
      <c r="J668" s="191">
        <v>23.03</v>
      </c>
      <c r="K668" s="161" t="s">
        <v>1282</v>
      </c>
      <c r="L668" s="181" t="s">
        <v>640</v>
      </c>
      <c r="M668" s="161" t="s">
        <v>2650</v>
      </c>
      <c r="N668" s="185" t="s">
        <v>32</v>
      </c>
      <c r="O668" s="181" t="s">
        <v>2651</v>
      </c>
    </row>
    <row r="669" s="31" customFormat="1" ht="72" spans="1:15">
      <c r="A669" s="185" t="s">
        <v>1276</v>
      </c>
      <c r="B669" s="185" t="s">
        <v>22</v>
      </c>
      <c r="C669" s="186" t="s">
        <v>2652</v>
      </c>
      <c r="D669" s="181" t="s">
        <v>2011</v>
      </c>
      <c r="E669" s="181" t="s">
        <v>25</v>
      </c>
      <c r="F669" s="181" t="s">
        <v>2653</v>
      </c>
      <c r="G669" s="181" t="s">
        <v>293</v>
      </c>
      <c r="H669" s="181" t="s">
        <v>2014</v>
      </c>
      <c r="I669" s="161" t="s">
        <v>2654</v>
      </c>
      <c r="J669" s="191">
        <v>13.73</v>
      </c>
      <c r="K669" s="161" t="s">
        <v>1282</v>
      </c>
      <c r="L669" s="181" t="s">
        <v>609</v>
      </c>
      <c r="M669" s="161" t="s">
        <v>2655</v>
      </c>
      <c r="N669" s="185" t="s">
        <v>32</v>
      </c>
      <c r="O669" s="181" t="s">
        <v>2656</v>
      </c>
    </row>
    <row r="670" s="31" customFormat="1" ht="72" spans="1:15">
      <c r="A670" s="185" t="s">
        <v>1276</v>
      </c>
      <c r="B670" s="185" t="s">
        <v>22</v>
      </c>
      <c r="C670" s="186" t="s">
        <v>2657</v>
      </c>
      <c r="D670" s="181" t="s">
        <v>2011</v>
      </c>
      <c r="E670" s="181" t="s">
        <v>25</v>
      </c>
      <c r="F670" s="181" t="s">
        <v>2658</v>
      </c>
      <c r="G670" s="181" t="s">
        <v>293</v>
      </c>
      <c r="H670" s="181" t="s">
        <v>2014</v>
      </c>
      <c r="I670" s="161" t="s">
        <v>2659</v>
      </c>
      <c r="J670" s="191">
        <v>18.51</v>
      </c>
      <c r="K670" s="161" t="s">
        <v>1282</v>
      </c>
      <c r="L670" s="181" t="s">
        <v>747</v>
      </c>
      <c r="M670" s="161" t="s">
        <v>2660</v>
      </c>
      <c r="N670" s="185" t="s">
        <v>32</v>
      </c>
      <c r="O670" s="181" t="s">
        <v>2661</v>
      </c>
    </row>
    <row r="671" s="31" customFormat="1" ht="72" spans="1:15">
      <c r="A671" s="185" t="s">
        <v>1276</v>
      </c>
      <c r="B671" s="185" t="s">
        <v>22</v>
      </c>
      <c r="C671" s="186" t="s">
        <v>2662</v>
      </c>
      <c r="D671" s="181" t="s">
        <v>2011</v>
      </c>
      <c r="E671" s="181" t="s">
        <v>25</v>
      </c>
      <c r="F671" s="181" t="s">
        <v>2663</v>
      </c>
      <c r="G671" s="181" t="s">
        <v>293</v>
      </c>
      <c r="H671" s="181" t="s">
        <v>2014</v>
      </c>
      <c r="I671" s="161" t="s">
        <v>2664</v>
      </c>
      <c r="J671" s="191">
        <v>24.13</v>
      </c>
      <c r="K671" s="161" t="s">
        <v>1282</v>
      </c>
      <c r="L671" s="181" t="s">
        <v>739</v>
      </c>
      <c r="M671" s="161" t="s">
        <v>2665</v>
      </c>
      <c r="N671" s="185" t="s">
        <v>32</v>
      </c>
      <c r="O671" s="181" t="s">
        <v>2666</v>
      </c>
    </row>
    <row r="672" s="31" customFormat="1" ht="72" spans="1:15">
      <c r="A672" s="185" t="s">
        <v>1276</v>
      </c>
      <c r="B672" s="185" t="s">
        <v>22</v>
      </c>
      <c r="C672" s="186" t="s">
        <v>2667</v>
      </c>
      <c r="D672" s="181" t="s">
        <v>2011</v>
      </c>
      <c r="E672" s="181" t="s">
        <v>25</v>
      </c>
      <c r="F672" s="181" t="s">
        <v>2668</v>
      </c>
      <c r="G672" s="181" t="s">
        <v>293</v>
      </c>
      <c r="H672" s="181" t="s">
        <v>2014</v>
      </c>
      <c r="I672" s="161" t="s">
        <v>2669</v>
      </c>
      <c r="J672" s="191">
        <v>18.51</v>
      </c>
      <c r="K672" s="161" t="s">
        <v>1282</v>
      </c>
      <c r="L672" s="181" t="s">
        <v>2670</v>
      </c>
      <c r="M672" s="161" t="s">
        <v>2671</v>
      </c>
      <c r="N672" s="185" t="s">
        <v>32</v>
      </c>
      <c r="O672" s="181" t="s">
        <v>2672</v>
      </c>
    </row>
    <row r="673" s="31" customFormat="1" ht="72" spans="1:15">
      <c r="A673" s="185" t="s">
        <v>1276</v>
      </c>
      <c r="B673" s="185" t="s">
        <v>22</v>
      </c>
      <c r="C673" s="186" t="s">
        <v>2673</v>
      </c>
      <c r="D673" s="181" t="s">
        <v>2011</v>
      </c>
      <c r="E673" s="181" t="s">
        <v>25</v>
      </c>
      <c r="F673" s="181" t="s">
        <v>2674</v>
      </c>
      <c r="G673" s="181" t="s">
        <v>293</v>
      </c>
      <c r="H673" s="181" t="s">
        <v>2014</v>
      </c>
      <c r="I673" s="161" t="s">
        <v>2675</v>
      </c>
      <c r="J673" s="191">
        <v>19.02</v>
      </c>
      <c r="K673" s="161" t="s">
        <v>1282</v>
      </c>
      <c r="L673" s="181" t="s">
        <v>776</v>
      </c>
      <c r="M673" s="161" t="s">
        <v>2676</v>
      </c>
      <c r="N673" s="185" t="s">
        <v>32</v>
      </c>
      <c r="O673" s="181" t="s">
        <v>2677</v>
      </c>
    </row>
    <row r="674" s="31" customFormat="1" ht="72" spans="1:15">
      <c r="A674" s="185" t="s">
        <v>1276</v>
      </c>
      <c r="B674" s="185" t="s">
        <v>22</v>
      </c>
      <c r="C674" s="186" t="s">
        <v>2678</v>
      </c>
      <c r="D674" s="181" t="s">
        <v>2011</v>
      </c>
      <c r="E674" s="181" t="s">
        <v>25</v>
      </c>
      <c r="F674" s="181" t="s">
        <v>2679</v>
      </c>
      <c r="G674" s="181" t="s">
        <v>293</v>
      </c>
      <c r="H674" s="181" t="s">
        <v>2014</v>
      </c>
      <c r="I674" s="161" t="s">
        <v>2680</v>
      </c>
      <c r="J674" s="191">
        <v>10.25</v>
      </c>
      <c r="K674" s="161" t="s">
        <v>1282</v>
      </c>
      <c r="L674" s="181" t="s">
        <v>752</v>
      </c>
      <c r="M674" s="161" t="s">
        <v>2681</v>
      </c>
      <c r="N674" s="185" t="s">
        <v>32</v>
      </c>
      <c r="O674" s="181" t="s">
        <v>2682</v>
      </c>
    </row>
    <row r="675" s="31" customFormat="1" ht="72" spans="1:15">
      <c r="A675" s="185" t="s">
        <v>1276</v>
      </c>
      <c r="B675" s="185" t="s">
        <v>22</v>
      </c>
      <c r="C675" s="186" t="s">
        <v>2683</v>
      </c>
      <c r="D675" s="181" t="s">
        <v>2011</v>
      </c>
      <c r="E675" s="181" t="s">
        <v>25</v>
      </c>
      <c r="F675" s="181" t="s">
        <v>2684</v>
      </c>
      <c r="G675" s="181" t="s">
        <v>293</v>
      </c>
      <c r="H675" s="181" t="s">
        <v>2014</v>
      </c>
      <c r="I675" s="161" t="s">
        <v>2685</v>
      </c>
      <c r="J675" s="191">
        <v>17.89</v>
      </c>
      <c r="K675" s="161" t="s">
        <v>1282</v>
      </c>
      <c r="L675" s="181" t="s">
        <v>288</v>
      </c>
      <c r="M675" s="161" t="s">
        <v>2686</v>
      </c>
      <c r="N675" s="185" t="s">
        <v>32</v>
      </c>
      <c r="O675" s="181" t="s">
        <v>2472</v>
      </c>
    </row>
    <row r="676" s="31" customFormat="1" ht="72" spans="1:15">
      <c r="A676" s="185" t="s">
        <v>1276</v>
      </c>
      <c r="B676" s="185" t="s">
        <v>22</v>
      </c>
      <c r="C676" s="186" t="s">
        <v>2687</v>
      </c>
      <c r="D676" s="181" t="s">
        <v>2011</v>
      </c>
      <c r="E676" s="181" t="s">
        <v>25</v>
      </c>
      <c r="F676" s="181" t="s">
        <v>2688</v>
      </c>
      <c r="G676" s="181" t="s">
        <v>293</v>
      </c>
      <c r="H676" s="181" t="s">
        <v>2014</v>
      </c>
      <c r="I676" s="161" t="s">
        <v>2689</v>
      </c>
      <c r="J676" s="191">
        <v>29.1</v>
      </c>
      <c r="K676" s="161" t="s">
        <v>1282</v>
      </c>
      <c r="L676" s="181" t="s">
        <v>661</v>
      </c>
      <c r="M676" s="161" t="s">
        <v>2690</v>
      </c>
      <c r="N676" s="185" t="s">
        <v>32</v>
      </c>
      <c r="O676" s="181" t="s">
        <v>2691</v>
      </c>
    </row>
    <row r="677" s="31" customFormat="1" ht="72" spans="1:15">
      <c r="A677" s="185" t="s">
        <v>1276</v>
      </c>
      <c r="B677" s="185" t="s">
        <v>22</v>
      </c>
      <c r="C677" s="186" t="s">
        <v>2692</v>
      </c>
      <c r="D677" s="181" t="s">
        <v>2011</v>
      </c>
      <c r="E677" s="181" t="s">
        <v>25</v>
      </c>
      <c r="F677" s="181" t="s">
        <v>2693</v>
      </c>
      <c r="G677" s="181" t="s">
        <v>293</v>
      </c>
      <c r="H677" s="181" t="s">
        <v>2014</v>
      </c>
      <c r="I677" s="161" t="s">
        <v>2694</v>
      </c>
      <c r="J677" s="191">
        <v>22.76</v>
      </c>
      <c r="K677" s="161" t="s">
        <v>1282</v>
      </c>
      <c r="L677" s="181" t="s">
        <v>574</v>
      </c>
      <c r="M677" s="161" t="s">
        <v>2695</v>
      </c>
      <c r="N677" s="185" t="s">
        <v>32</v>
      </c>
      <c r="O677" s="181" t="s">
        <v>2696</v>
      </c>
    </row>
    <row r="678" s="31" customFormat="1" ht="72" spans="1:15">
      <c r="A678" s="185" t="s">
        <v>1276</v>
      </c>
      <c r="B678" s="185" t="s">
        <v>22</v>
      </c>
      <c r="C678" s="186" t="s">
        <v>2697</v>
      </c>
      <c r="D678" s="181" t="s">
        <v>2011</v>
      </c>
      <c r="E678" s="181" t="s">
        <v>25</v>
      </c>
      <c r="F678" s="181" t="s">
        <v>2698</v>
      </c>
      <c r="G678" s="181" t="s">
        <v>293</v>
      </c>
      <c r="H678" s="181" t="s">
        <v>2014</v>
      </c>
      <c r="I678" s="161" t="s">
        <v>2699</v>
      </c>
      <c r="J678" s="191">
        <v>7.5</v>
      </c>
      <c r="K678" s="161" t="s">
        <v>1282</v>
      </c>
      <c r="L678" s="181" t="s">
        <v>567</v>
      </c>
      <c r="M678" s="161" t="s">
        <v>2700</v>
      </c>
      <c r="N678" s="185" t="s">
        <v>32</v>
      </c>
      <c r="O678" s="181" t="s">
        <v>2701</v>
      </c>
    </row>
    <row r="679" s="31" customFormat="1" ht="72" spans="1:15">
      <c r="A679" s="185" t="s">
        <v>1276</v>
      </c>
      <c r="B679" s="185" t="s">
        <v>22</v>
      </c>
      <c r="C679" s="186" t="s">
        <v>2702</v>
      </c>
      <c r="D679" s="181" t="s">
        <v>2011</v>
      </c>
      <c r="E679" s="181" t="s">
        <v>25</v>
      </c>
      <c r="F679" s="181" t="s">
        <v>2703</v>
      </c>
      <c r="G679" s="181" t="s">
        <v>293</v>
      </c>
      <c r="H679" s="181" t="s">
        <v>2014</v>
      </c>
      <c r="I679" s="161" t="s">
        <v>2704</v>
      </c>
      <c r="J679" s="191">
        <v>25.54</v>
      </c>
      <c r="K679" s="161" t="s">
        <v>1282</v>
      </c>
      <c r="L679" s="181" t="s">
        <v>2705</v>
      </c>
      <c r="M679" s="161" t="s">
        <v>2706</v>
      </c>
      <c r="N679" s="185" t="s">
        <v>32</v>
      </c>
      <c r="O679" s="181" t="s">
        <v>2707</v>
      </c>
    </row>
    <row r="680" s="31" customFormat="1" ht="72" spans="1:15">
      <c r="A680" s="185" t="s">
        <v>1276</v>
      </c>
      <c r="B680" s="185" t="s">
        <v>22</v>
      </c>
      <c r="C680" s="186" t="s">
        <v>2708</v>
      </c>
      <c r="D680" s="181" t="s">
        <v>2011</v>
      </c>
      <c r="E680" s="181" t="s">
        <v>25</v>
      </c>
      <c r="F680" s="181" t="s">
        <v>2709</v>
      </c>
      <c r="G680" s="181" t="s">
        <v>293</v>
      </c>
      <c r="H680" s="181" t="s">
        <v>2014</v>
      </c>
      <c r="I680" s="161" t="s">
        <v>2710</v>
      </c>
      <c r="J680" s="191">
        <v>20.94</v>
      </c>
      <c r="K680" s="161" t="s">
        <v>1282</v>
      </c>
      <c r="L680" s="181" t="s">
        <v>2711</v>
      </c>
      <c r="M680" s="161" t="s">
        <v>2712</v>
      </c>
      <c r="N680" s="185" t="s">
        <v>32</v>
      </c>
      <c r="O680" s="181" t="s">
        <v>2713</v>
      </c>
    </row>
    <row r="681" s="31" customFormat="1" ht="72" spans="1:15">
      <c r="A681" s="185" t="s">
        <v>1276</v>
      </c>
      <c r="B681" s="185" t="s">
        <v>22</v>
      </c>
      <c r="C681" s="186" t="s">
        <v>2714</v>
      </c>
      <c r="D681" s="181" t="s">
        <v>2011</v>
      </c>
      <c r="E681" s="181" t="s">
        <v>25</v>
      </c>
      <c r="F681" s="181" t="s">
        <v>2715</v>
      </c>
      <c r="G681" s="181" t="s">
        <v>293</v>
      </c>
      <c r="H681" s="181" t="s">
        <v>2014</v>
      </c>
      <c r="I681" s="161" t="s">
        <v>2716</v>
      </c>
      <c r="J681" s="191">
        <v>17.75</v>
      </c>
      <c r="K681" s="161" t="s">
        <v>1282</v>
      </c>
      <c r="L681" s="181" t="s">
        <v>687</v>
      </c>
      <c r="M681" s="161" t="s">
        <v>2717</v>
      </c>
      <c r="N681" s="185" t="s">
        <v>32</v>
      </c>
      <c r="O681" s="181" t="s">
        <v>2718</v>
      </c>
    </row>
    <row r="682" s="31" customFormat="1" ht="72" spans="1:15">
      <c r="A682" s="185" t="s">
        <v>1276</v>
      </c>
      <c r="B682" s="185" t="s">
        <v>22</v>
      </c>
      <c r="C682" s="186" t="s">
        <v>2719</v>
      </c>
      <c r="D682" s="181" t="s">
        <v>2011</v>
      </c>
      <c r="E682" s="181" t="s">
        <v>25</v>
      </c>
      <c r="F682" s="181" t="s">
        <v>2720</v>
      </c>
      <c r="G682" s="181" t="s">
        <v>293</v>
      </c>
      <c r="H682" s="181" t="s">
        <v>2014</v>
      </c>
      <c r="I682" s="161" t="s">
        <v>2721</v>
      </c>
      <c r="J682" s="191">
        <v>13.33</v>
      </c>
      <c r="K682" s="161" t="s">
        <v>1282</v>
      </c>
      <c r="L682" s="181" t="s">
        <v>655</v>
      </c>
      <c r="M682" s="161" t="s">
        <v>2722</v>
      </c>
      <c r="N682" s="185" t="s">
        <v>32</v>
      </c>
      <c r="O682" s="181" t="s">
        <v>2723</v>
      </c>
    </row>
    <row r="683" s="31" customFormat="1" ht="72" spans="1:15">
      <c r="A683" s="185" t="s">
        <v>1276</v>
      </c>
      <c r="B683" s="185" t="s">
        <v>22</v>
      </c>
      <c r="C683" s="186" t="s">
        <v>2724</v>
      </c>
      <c r="D683" s="181" t="s">
        <v>2011</v>
      </c>
      <c r="E683" s="181" t="s">
        <v>25</v>
      </c>
      <c r="F683" s="181" t="s">
        <v>2725</v>
      </c>
      <c r="G683" s="181" t="s">
        <v>293</v>
      </c>
      <c r="H683" s="181" t="s">
        <v>2014</v>
      </c>
      <c r="I683" s="161" t="s">
        <v>2726</v>
      </c>
      <c r="J683" s="191">
        <v>22</v>
      </c>
      <c r="K683" s="161" t="s">
        <v>1282</v>
      </c>
      <c r="L683" s="181" t="s">
        <v>2727</v>
      </c>
      <c r="M683" s="161" t="s">
        <v>2728</v>
      </c>
      <c r="N683" s="185" t="s">
        <v>32</v>
      </c>
      <c r="O683" s="181" t="s">
        <v>2729</v>
      </c>
    </row>
    <row r="684" s="31" customFormat="1" ht="72" spans="1:15">
      <c r="A684" s="185" t="s">
        <v>1276</v>
      </c>
      <c r="B684" s="185" t="s">
        <v>22</v>
      </c>
      <c r="C684" s="186" t="s">
        <v>2730</v>
      </c>
      <c r="D684" s="181" t="s">
        <v>2011</v>
      </c>
      <c r="E684" s="181" t="s">
        <v>25</v>
      </c>
      <c r="F684" s="181" t="s">
        <v>2731</v>
      </c>
      <c r="G684" s="181" t="s">
        <v>293</v>
      </c>
      <c r="H684" s="181" t="s">
        <v>2014</v>
      </c>
      <c r="I684" s="161" t="s">
        <v>2732</v>
      </c>
      <c r="J684" s="191">
        <v>21.38</v>
      </c>
      <c r="K684" s="161" t="s">
        <v>1282</v>
      </c>
      <c r="L684" s="181" t="s">
        <v>715</v>
      </c>
      <c r="M684" s="161" t="s">
        <v>2733</v>
      </c>
      <c r="N684" s="185" t="s">
        <v>32</v>
      </c>
      <c r="O684" s="181" t="s">
        <v>2734</v>
      </c>
    </row>
    <row r="685" s="31" customFormat="1" ht="72" spans="1:15">
      <c r="A685" s="185" t="s">
        <v>1276</v>
      </c>
      <c r="B685" s="185" t="s">
        <v>22</v>
      </c>
      <c r="C685" s="186" t="s">
        <v>2735</v>
      </c>
      <c r="D685" s="181" t="s">
        <v>2011</v>
      </c>
      <c r="E685" s="181" t="s">
        <v>25</v>
      </c>
      <c r="F685" s="181" t="s">
        <v>2736</v>
      </c>
      <c r="G685" s="181" t="s">
        <v>293</v>
      </c>
      <c r="H685" s="181" t="s">
        <v>2014</v>
      </c>
      <c r="I685" s="161" t="s">
        <v>2737</v>
      </c>
      <c r="J685" s="191">
        <v>20.53</v>
      </c>
      <c r="K685" s="161" t="s">
        <v>1282</v>
      </c>
      <c r="L685" s="181" t="s">
        <v>1273</v>
      </c>
      <c r="M685" s="161" t="s">
        <v>2738</v>
      </c>
      <c r="N685" s="185" t="s">
        <v>32</v>
      </c>
      <c r="O685" s="181" t="s">
        <v>2739</v>
      </c>
    </row>
    <row r="686" s="31" customFormat="1" ht="72" spans="1:15">
      <c r="A686" s="185" t="s">
        <v>1276</v>
      </c>
      <c r="B686" s="185" t="s">
        <v>22</v>
      </c>
      <c r="C686" s="186" t="s">
        <v>2740</v>
      </c>
      <c r="D686" s="181" t="s">
        <v>2011</v>
      </c>
      <c r="E686" s="181" t="s">
        <v>25</v>
      </c>
      <c r="F686" s="181" t="s">
        <v>2741</v>
      </c>
      <c r="G686" s="181" t="s">
        <v>293</v>
      </c>
      <c r="H686" s="181" t="s">
        <v>2014</v>
      </c>
      <c r="I686" s="161" t="s">
        <v>2742</v>
      </c>
      <c r="J686" s="191">
        <v>25.64</v>
      </c>
      <c r="K686" s="161" t="s">
        <v>1282</v>
      </c>
      <c r="L686" s="181" t="s">
        <v>2743</v>
      </c>
      <c r="M686" s="161" t="s">
        <v>2744</v>
      </c>
      <c r="N686" s="185" t="s">
        <v>32</v>
      </c>
      <c r="O686" s="181" t="s">
        <v>2745</v>
      </c>
    </row>
    <row r="687" s="31" customFormat="1" ht="72" spans="1:15">
      <c r="A687" s="185" t="s">
        <v>1276</v>
      </c>
      <c r="B687" s="185" t="s">
        <v>22</v>
      </c>
      <c r="C687" s="186" t="s">
        <v>2746</v>
      </c>
      <c r="D687" s="181" t="s">
        <v>2011</v>
      </c>
      <c r="E687" s="181" t="s">
        <v>25</v>
      </c>
      <c r="F687" s="181" t="s">
        <v>2747</v>
      </c>
      <c r="G687" s="181" t="s">
        <v>293</v>
      </c>
      <c r="H687" s="181" t="s">
        <v>2014</v>
      </c>
      <c r="I687" s="161" t="s">
        <v>2748</v>
      </c>
      <c r="J687" s="191">
        <v>18.07</v>
      </c>
      <c r="K687" s="161" t="s">
        <v>1282</v>
      </c>
      <c r="L687" s="181" t="s">
        <v>655</v>
      </c>
      <c r="M687" s="161" t="s">
        <v>2749</v>
      </c>
      <c r="N687" s="185" t="s">
        <v>32</v>
      </c>
      <c r="O687" s="181" t="s">
        <v>2750</v>
      </c>
    </row>
    <row r="688" s="31" customFormat="1" ht="72" spans="1:15">
      <c r="A688" s="185" t="s">
        <v>1276</v>
      </c>
      <c r="B688" s="185" t="s">
        <v>22</v>
      </c>
      <c r="C688" s="186" t="s">
        <v>2751</v>
      </c>
      <c r="D688" s="181" t="s">
        <v>2011</v>
      </c>
      <c r="E688" s="181" t="s">
        <v>25</v>
      </c>
      <c r="F688" s="181" t="s">
        <v>2752</v>
      </c>
      <c r="G688" s="181" t="s">
        <v>293</v>
      </c>
      <c r="H688" s="181" t="s">
        <v>2014</v>
      </c>
      <c r="I688" s="161" t="s">
        <v>2753</v>
      </c>
      <c r="J688" s="191">
        <v>19.16</v>
      </c>
      <c r="K688" s="161" t="s">
        <v>1282</v>
      </c>
      <c r="L688" s="181" t="s">
        <v>321</v>
      </c>
      <c r="M688" s="161" t="s">
        <v>2754</v>
      </c>
      <c r="N688" s="185" t="s">
        <v>32</v>
      </c>
      <c r="O688" s="181" t="s">
        <v>2755</v>
      </c>
    </row>
    <row r="689" s="31" customFormat="1" ht="72" spans="1:15">
      <c r="A689" s="185" t="s">
        <v>1276</v>
      </c>
      <c r="B689" s="185" t="s">
        <v>22</v>
      </c>
      <c r="C689" s="186" t="s">
        <v>2756</v>
      </c>
      <c r="D689" s="181" t="s">
        <v>2011</v>
      </c>
      <c r="E689" s="181" t="s">
        <v>25</v>
      </c>
      <c r="F689" s="181" t="s">
        <v>2757</v>
      </c>
      <c r="G689" s="181" t="s">
        <v>293</v>
      </c>
      <c r="H689" s="181" t="s">
        <v>2014</v>
      </c>
      <c r="I689" s="161" t="s">
        <v>2758</v>
      </c>
      <c r="J689" s="191">
        <v>29.88</v>
      </c>
      <c r="K689" s="161" t="s">
        <v>1282</v>
      </c>
      <c r="L689" s="181" t="s">
        <v>2759</v>
      </c>
      <c r="M689" s="161" t="s">
        <v>2760</v>
      </c>
      <c r="N689" s="185" t="s">
        <v>32</v>
      </c>
      <c r="O689" s="181" t="s">
        <v>2761</v>
      </c>
    </row>
    <row r="690" s="31" customFormat="1" ht="72" spans="1:15">
      <c r="A690" s="185" t="s">
        <v>1276</v>
      </c>
      <c r="B690" s="185" t="s">
        <v>22</v>
      </c>
      <c r="C690" s="186" t="s">
        <v>2762</v>
      </c>
      <c r="D690" s="181" t="s">
        <v>2011</v>
      </c>
      <c r="E690" s="181" t="s">
        <v>25</v>
      </c>
      <c r="F690" s="181" t="s">
        <v>2763</v>
      </c>
      <c r="G690" s="181" t="s">
        <v>293</v>
      </c>
      <c r="H690" s="181" t="s">
        <v>2014</v>
      </c>
      <c r="I690" s="161" t="s">
        <v>2764</v>
      </c>
      <c r="J690" s="191">
        <v>20.83</v>
      </c>
      <c r="K690" s="161" t="s">
        <v>1282</v>
      </c>
      <c r="L690" s="181" t="s">
        <v>640</v>
      </c>
      <c r="M690" s="161" t="s">
        <v>2765</v>
      </c>
      <c r="N690" s="185" t="s">
        <v>32</v>
      </c>
      <c r="O690" s="181" t="s">
        <v>2766</v>
      </c>
    </row>
    <row r="691" s="31" customFormat="1" ht="72" spans="1:15">
      <c r="A691" s="185" t="s">
        <v>1276</v>
      </c>
      <c r="B691" s="185" t="s">
        <v>22</v>
      </c>
      <c r="C691" s="186" t="s">
        <v>2767</v>
      </c>
      <c r="D691" s="181" t="s">
        <v>2011</v>
      </c>
      <c r="E691" s="181" t="s">
        <v>25</v>
      </c>
      <c r="F691" s="181" t="s">
        <v>2768</v>
      </c>
      <c r="G691" s="181" t="s">
        <v>293</v>
      </c>
      <c r="H691" s="181" t="s">
        <v>2014</v>
      </c>
      <c r="I691" s="161" t="s">
        <v>2769</v>
      </c>
      <c r="J691" s="191">
        <v>26.36</v>
      </c>
      <c r="K691" s="161" t="s">
        <v>1282</v>
      </c>
      <c r="L691" s="181" t="s">
        <v>2770</v>
      </c>
      <c r="M691" s="161" t="s">
        <v>2771</v>
      </c>
      <c r="N691" s="185" t="s">
        <v>32</v>
      </c>
      <c r="O691" s="181" t="s">
        <v>2772</v>
      </c>
    </row>
    <row r="692" s="31" customFormat="1" ht="72" spans="1:15">
      <c r="A692" s="185" t="s">
        <v>1276</v>
      </c>
      <c r="B692" s="185" t="s">
        <v>22</v>
      </c>
      <c r="C692" s="186" t="s">
        <v>2773</v>
      </c>
      <c r="D692" s="181" t="s">
        <v>2011</v>
      </c>
      <c r="E692" s="181" t="s">
        <v>25</v>
      </c>
      <c r="F692" s="181" t="s">
        <v>2774</v>
      </c>
      <c r="G692" s="181" t="s">
        <v>293</v>
      </c>
      <c r="H692" s="181" t="s">
        <v>2014</v>
      </c>
      <c r="I692" s="161" t="s">
        <v>2775</v>
      </c>
      <c r="J692" s="191">
        <v>20.55</v>
      </c>
      <c r="K692" s="161" t="s">
        <v>1282</v>
      </c>
      <c r="L692" s="181" t="s">
        <v>869</v>
      </c>
      <c r="M692" s="161" t="s">
        <v>2776</v>
      </c>
      <c r="N692" s="185" t="s">
        <v>32</v>
      </c>
      <c r="O692" s="181" t="s">
        <v>2777</v>
      </c>
    </row>
    <row r="693" s="31" customFormat="1" ht="72" spans="1:15">
      <c r="A693" s="185" t="s">
        <v>1276</v>
      </c>
      <c r="B693" s="185" t="s">
        <v>22</v>
      </c>
      <c r="C693" s="186" t="s">
        <v>2778</v>
      </c>
      <c r="D693" s="181" t="s">
        <v>2011</v>
      </c>
      <c r="E693" s="181" t="s">
        <v>25</v>
      </c>
      <c r="F693" s="181" t="s">
        <v>2779</v>
      </c>
      <c r="G693" s="181" t="s">
        <v>293</v>
      </c>
      <c r="H693" s="181" t="s">
        <v>2014</v>
      </c>
      <c r="I693" s="161" t="s">
        <v>2780</v>
      </c>
      <c r="J693" s="191">
        <v>24.71</v>
      </c>
      <c r="K693" s="161" t="s">
        <v>1282</v>
      </c>
      <c r="L693" s="181" t="s">
        <v>244</v>
      </c>
      <c r="M693" s="161" t="s">
        <v>2781</v>
      </c>
      <c r="N693" s="185" t="s">
        <v>32</v>
      </c>
      <c r="O693" s="181" t="s">
        <v>2782</v>
      </c>
    </row>
    <row r="694" s="31" customFormat="1" ht="72" spans="1:15">
      <c r="A694" s="185" t="s">
        <v>1276</v>
      </c>
      <c r="B694" s="185" t="s">
        <v>22</v>
      </c>
      <c r="C694" s="186" t="s">
        <v>2783</v>
      </c>
      <c r="D694" s="181" t="s">
        <v>2011</v>
      </c>
      <c r="E694" s="181" t="s">
        <v>25</v>
      </c>
      <c r="F694" s="181" t="s">
        <v>2784</v>
      </c>
      <c r="G694" s="181" t="s">
        <v>293</v>
      </c>
      <c r="H694" s="181" t="s">
        <v>2014</v>
      </c>
      <c r="I694" s="161" t="s">
        <v>2785</v>
      </c>
      <c r="J694" s="191">
        <v>28.24</v>
      </c>
      <c r="K694" s="161" t="s">
        <v>1282</v>
      </c>
      <c r="L694" s="181" t="s">
        <v>2007</v>
      </c>
      <c r="M694" s="161" t="s">
        <v>2786</v>
      </c>
      <c r="N694" s="185" t="s">
        <v>32</v>
      </c>
      <c r="O694" s="181" t="s">
        <v>2787</v>
      </c>
    </row>
    <row r="695" s="31" customFormat="1" ht="72" spans="1:15">
      <c r="A695" s="185" t="s">
        <v>1276</v>
      </c>
      <c r="B695" s="185" t="s">
        <v>22</v>
      </c>
      <c r="C695" s="186" t="s">
        <v>2788</v>
      </c>
      <c r="D695" s="181" t="s">
        <v>2011</v>
      </c>
      <c r="E695" s="181" t="s">
        <v>25</v>
      </c>
      <c r="F695" s="181" t="s">
        <v>2789</v>
      </c>
      <c r="G695" s="181" t="s">
        <v>293</v>
      </c>
      <c r="H695" s="181" t="s">
        <v>2014</v>
      </c>
      <c r="I695" s="161" t="s">
        <v>2790</v>
      </c>
      <c r="J695" s="191">
        <v>25.64</v>
      </c>
      <c r="K695" s="161" t="s">
        <v>1282</v>
      </c>
      <c r="L695" s="181" t="s">
        <v>252</v>
      </c>
      <c r="M695" s="161" t="s">
        <v>2791</v>
      </c>
      <c r="N695" s="185" t="s">
        <v>32</v>
      </c>
      <c r="O695" s="181" t="s">
        <v>2792</v>
      </c>
    </row>
    <row r="696" s="31" customFormat="1" ht="72" spans="1:15">
      <c r="A696" s="185" t="s">
        <v>1276</v>
      </c>
      <c r="B696" s="185" t="s">
        <v>22</v>
      </c>
      <c r="C696" s="186" t="s">
        <v>2793</v>
      </c>
      <c r="D696" s="181" t="s">
        <v>2011</v>
      </c>
      <c r="E696" s="181" t="s">
        <v>25</v>
      </c>
      <c r="F696" s="181" t="s">
        <v>2794</v>
      </c>
      <c r="G696" s="181" t="s">
        <v>293</v>
      </c>
      <c r="H696" s="181" t="s">
        <v>2014</v>
      </c>
      <c r="I696" s="161" t="s">
        <v>2795</v>
      </c>
      <c r="J696" s="191">
        <v>21.02</v>
      </c>
      <c r="K696" s="161" t="s">
        <v>1282</v>
      </c>
      <c r="L696" s="181" t="s">
        <v>2796</v>
      </c>
      <c r="M696" s="161" t="s">
        <v>2797</v>
      </c>
      <c r="N696" s="185" t="s">
        <v>32</v>
      </c>
      <c r="O696" s="181" t="s">
        <v>2798</v>
      </c>
    </row>
    <row r="697" s="31" customFormat="1" ht="72" spans="1:15">
      <c r="A697" s="185" t="s">
        <v>1276</v>
      </c>
      <c r="B697" s="185" t="s">
        <v>22</v>
      </c>
      <c r="C697" s="186" t="s">
        <v>2799</v>
      </c>
      <c r="D697" s="181" t="s">
        <v>2011</v>
      </c>
      <c r="E697" s="181" t="s">
        <v>25</v>
      </c>
      <c r="F697" s="181" t="s">
        <v>2800</v>
      </c>
      <c r="G697" s="181" t="s">
        <v>293</v>
      </c>
      <c r="H697" s="181" t="s">
        <v>2014</v>
      </c>
      <c r="I697" s="161" t="s">
        <v>2801</v>
      </c>
      <c r="J697" s="191">
        <v>9.26</v>
      </c>
      <c r="K697" s="161" t="s">
        <v>1282</v>
      </c>
      <c r="L697" s="181" t="s">
        <v>1089</v>
      </c>
      <c r="M697" s="161" t="s">
        <v>2802</v>
      </c>
      <c r="N697" s="185" t="s">
        <v>32</v>
      </c>
      <c r="O697" s="181" t="s">
        <v>2803</v>
      </c>
    </row>
    <row r="698" s="31" customFormat="1" ht="72" spans="1:15">
      <c r="A698" s="185" t="s">
        <v>1276</v>
      </c>
      <c r="B698" s="185" t="s">
        <v>22</v>
      </c>
      <c r="C698" s="186" t="s">
        <v>2804</v>
      </c>
      <c r="D698" s="181" t="s">
        <v>2011</v>
      </c>
      <c r="E698" s="181" t="s">
        <v>25</v>
      </c>
      <c r="F698" s="181" t="s">
        <v>2805</v>
      </c>
      <c r="G698" s="181" t="s">
        <v>293</v>
      </c>
      <c r="H698" s="181" t="s">
        <v>2014</v>
      </c>
      <c r="I698" s="161" t="s">
        <v>2806</v>
      </c>
      <c r="J698" s="191">
        <v>37.41</v>
      </c>
      <c r="K698" s="161" t="s">
        <v>1282</v>
      </c>
      <c r="L698" s="181" t="s">
        <v>200</v>
      </c>
      <c r="M698" s="161" t="s">
        <v>2807</v>
      </c>
      <c r="N698" s="185" t="s">
        <v>32</v>
      </c>
      <c r="O698" s="181" t="s">
        <v>2808</v>
      </c>
    </row>
    <row r="699" s="31" customFormat="1" ht="72" spans="1:15">
      <c r="A699" s="185" t="s">
        <v>1276</v>
      </c>
      <c r="B699" s="185" t="s">
        <v>22</v>
      </c>
      <c r="C699" s="186" t="s">
        <v>2809</v>
      </c>
      <c r="D699" s="181" t="s">
        <v>2011</v>
      </c>
      <c r="E699" s="181" t="s">
        <v>25</v>
      </c>
      <c r="F699" s="181" t="s">
        <v>2810</v>
      </c>
      <c r="G699" s="181" t="s">
        <v>293</v>
      </c>
      <c r="H699" s="181" t="s">
        <v>2014</v>
      </c>
      <c r="I699" s="161" t="s">
        <v>2811</v>
      </c>
      <c r="J699" s="191">
        <v>23.63</v>
      </c>
      <c r="K699" s="161" t="s">
        <v>1282</v>
      </c>
      <c r="L699" s="181" t="s">
        <v>809</v>
      </c>
      <c r="M699" s="161" t="s">
        <v>2812</v>
      </c>
      <c r="N699" s="185" t="s">
        <v>32</v>
      </c>
      <c r="O699" s="181" t="s">
        <v>2813</v>
      </c>
    </row>
    <row r="700" s="31" customFormat="1" ht="72" spans="1:15">
      <c r="A700" s="185" t="s">
        <v>1276</v>
      </c>
      <c r="B700" s="185" t="s">
        <v>22</v>
      </c>
      <c r="C700" s="186" t="s">
        <v>2814</v>
      </c>
      <c r="D700" s="181" t="s">
        <v>2011</v>
      </c>
      <c r="E700" s="181" t="s">
        <v>25</v>
      </c>
      <c r="F700" s="181" t="s">
        <v>2815</v>
      </c>
      <c r="G700" s="181" t="s">
        <v>293</v>
      </c>
      <c r="H700" s="181" t="s">
        <v>2014</v>
      </c>
      <c r="I700" s="161" t="s">
        <v>2816</v>
      </c>
      <c r="J700" s="191">
        <v>30.96</v>
      </c>
      <c r="K700" s="161" t="s">
        <v>1282</v>
      </c>
      <c r="L700" s="181" t="s">
        <v>2817</v>
      </c>
      <c r="M700" s="161" t="s">
        <v>2818</v>
      </c>
      <c r="N700" s="185" t="s">
        <v>32</v>
      </c>
      <c r="O700" s="181" t="s">
        <v>2819</v>
      </c>
    </row>
    <row r="701" s="31" customFormat="1" ht="72" spans="1:15">
      <c r="A701" s="185" t="s">
        <v>1276</v>
      </c>
      <c r="B701" s="185" t="s">
        <v>22</v>
      </c>
      <c r="C701" s="186" t="s">
        <v>2820</v>
      </c>
      <c r="D701" s="181" t="s">
        <v>2011</v>
      </c>
      <c r="E701" s="181" t="s">
        <v>25</v>
      </c>
      <c r="F701" s="181" t="s">
        <v>2821</v>
      </c>
      <c r="G701" s="181" t="s">
        <v>293</v>
      </c>
      <c r="H701" s="181" t="s">
        <v>2014</v>
      </c>
      <c r="I701" s="161" t="s">
        <v>2822</v>
      </c>
      <c r="J701" s="191">
        <v>19.75</v>
      </c>
      <c r="K701" s="161" t="s">
        <v>1282</v>
      </c>
      <c r="L701" s="181" t="s">
        <v>805</v>
      </c>
      <c r="M701" s="161" t="s">
        <v>2823</v>
      </c>
      <c r="N701" s="185" t="s">
        <v>32</v>
      </c>
      <c r="O701" s="181" t="s">
        <v>2824</v>
      </c>
    </row>
    <row r="702" s="31" customFormat="1" ht="72" spans="1:15">
      <c r="A702" s="185" t="s">
        <v>1276</v>
      </c>
      <c r="B702" s="185" t="s">
        <v>22</v>
      </c>
      <c r="C702" s="186" t="s">
        <v>2825</v>
      </c>
      <c r="D702" s="181" t="s">
        <v>2011</v>
      </c>
      <c r="E702" s="181" t="s">
        <v>25</v>
      </c>
      <c r="F702" s="181" t="s">
        <v>2826</v>
      </c>
      <c r="G702" s="181" t="s">
        <v>293</v>
      </c>
      <c r="H702" s="181" t="s">
        <v>2014</v>
      </c>
      <c r="I702" s="161" t="s">
        <v>2827</v>
      </c>
      <c r="J702" s="191">
        <v>17.58</v>
      </c>
      <c r="K702" s="161" t="s">
        <v>1282</v>
      </c>
      <c r="L702" s="181" t="s">
        <v>2828</v>
      </c>
      <c r="M702" s="161" t="s">
        <v>2829</v>
      </c>
      <c r="N702" s="185" t="s">
        <v>32</v>
      </c>
      <c r="O702" s="181" t="s">
        <v>2830</v>
      </c>
    </row>
    <row r="703" s="31" customFormat="1" ht="72" spans="1:15">
      <c r="A703" s="185" t="s">
        <v>1276</v>
      </c>
      <c r="B703" s="185" t="s">
        <v>22</v>
      </c>
      <c r="C703" s="186" t="s">
        <v>2831</v>
      </c>
      <c r="D703" s="181" t="s">
        <v>2011</v>
      </c>
      <c r="E703" s="181" t="s">
        <v>25</v>
      </c>
      <c r="F703" s="181" t="s">
        <v>2832</v>
      </c>
      <c r="G703" s="181" t="s">
        <v>293</v>
      </c>
      <c r="H703" s="181" t="s">
        <v>2014</v>
      </c>
      <c r="I703" s="161" t="s">
        <v>2833</v>
      </c>
      <c r="J703" s="191">
        <v>11.32</v>
      </c>
      <c r="K703" s="161" t="s">
        <v>1282</v>
      </c>
      <c r="L703" s="181" t="s">
        <v>2834</v>
      </c>
      <c r="M703" s="161" t="s">
        <v>2835</v>
      </c>
      <c r="N703" s="185" t="s">
        <v>32</v>
      </c>
      <c r="O703" s="181" t="s">
        <v>2836</v>
      </c>
    </row>
    <row r="704" s="31" customFormat="1" ht="72" spans="1:15">
      <c r="A704" s="185" t="s">
        <v>1276</v>
      </c>
      <c r="B704" s="185" t="s">
        <v>22</v>
      </c>
      <c r="C704" s="186" t="s">
        <v>2837</v>
      </c>
      <c r="D704" s="181" t="s">
        <v>2011</v>
      </c>
      <c r="E704" s="181" t="s">
        <v>25</v>
      </c>
      <c r="F704" s="181" t="s">
        <v>2838</v>
      </c>
      <c r="G704" s="181" t="s">
        <v>293</v>
      </c>
      <c r="H704" s="181" t="s">
        <v>2014</v>
      </c>
      <c r="I704" s="161" t="s">
        <v>2839</v>
      </c>
      <c r="J704" s="191">
        <v>17.21</v>
      </c>
      <c r="K704" s="161" t="s">
        <v>1282</v>
      </c>
      <c r="L704" s="181" t="s">
        <v>213</v>
      </c>
      <c r="M704" s="161" t="s">
        <v>2840</v>
      </c>
      <c r="N704" s="185" t="s">
        <v>32</v>
      </c>
      <c r="O704" s="181" t="s">
        <v>2841</v>
      </c>
    </row>
    <row r="705" s="31" customFormat="1" ht="72" spans="1:15">
      <c r="A705" s="185" t="s">
        <v>1276</v>
      </c>
      <c r="B705" s="185" t="s">
        <v>22</v>
      </c>
      <c r="C705" s="186" t="s">
        <v>2842</v>
      </c>
      <c r="D705" s="181" t="s">
        <v>2011</v>
      </c>
      <c r="E705" s="181" t="s">
        <v>25</v>
      </c>
      <c r="F705" s="181" t="s">
        <v>2843</v>
      </c>
      <c r="G705" s="181" t="s">
        <v>293</v>
      </c>
      <c r="H705" s="181" t="s">
        <v>2014</v>
      </c>
      <c r="I705" s="161" t="s">
        <v>2844</v>
      </c>
      <c r="J705" s="191">
        <v>24.46</v>
      </c>
      <c r="K705" s="161" t="s">
        <v>1282</v>
      </c>
      <c r="L705" s="181" t="s">
        <v>2845</v>
      </c>
      <c r="M705" s="161" t="s">
        <v>2846</v>
      </c>
      <c r="N705" s="185" t="s">
        <v>32</v>
      </c>
      <c r="O705" s="181" t="s">
        <v>2847</v>
      </c>
    </row>
    <row r="706" s="31" customFormat="1" ht="72" spans="1:15">
      <c r="A706" s="185" t="s">
        <v>1276</v>
      </c>
      <c r="B706" s="185" t="s">
        <v>22</v>
      </c>
      <c r="C706" s="186" t="s">
        <v>2848</v>
      </c>
      <c r="D706" s="181" t="s">
        <v>2011</v>
      </c>
      <c r="E706" s="181" t="s">
        <v>25</v>
      </c>
      <c r="F706" s="181" t="s">
        <v>2849</v>
      </c>
      <c r="G706" s="181" t="s">
        <v>293</v>
      </c>
      <c r="H706" s="181" t="s">
        <v>2014</v>
      </c>
      <c r="I706" s="161" t="s">
        <v>2850</v>
      </c>
      <c r="J706" s="191">
        <v>18.91</v>
      </c>
      <c r="K706" s="161" t="s">
        <v>1282</v>
      </c>
      <c r="L706" s="181" t="s">
        <v>509</v>
      </c>
      <c r="M706" s="161" t="s">
        <v>2851</v>
      </c>
      <c r="N706" s="185" t="s">
        <v>32</v>
      </c>
      <c r="O706" s="181" t="s">
        <v>2852</v>
      </c>
    </row>
    <row r="707" s="31" customFormat="1" ht="72" spans="1:15">
      <c r="A707" s="185" t="s">
        <v>1276</v>
      </c>
      <c r="B707" s="185" t="s">
        <v>22</v>
      </c>
      <c r="C707" s="186" t="s">
        <v>2853</v>
      </c>
      <c r="D707" s="181" t="s">
        <v>2011</v>
      </c>
      <c r="E707" s="181" t="s">
        <v>25</v>
      </c>
      <c r="F707" s="181" t="s">
        <v>2854</v>
      </c>
      <c r="G707" s="181" t="s">
        <v>293</v>
      </c>
      <c r="H707" s="181" t="s">
        <v>2014</v>
      </c>
      <c r="I707" s="161" t="s">
        <v>2855</v>
      </c>
      <c r="J707" s="191">
        <v>13</v>
      </c>
      <c r="K707" s="161" t="s">
        <v>1282</v>
      </c>
      <c r="L707" s="181" t="s">
        <v>640</v>
      </c>
      <c r="M707" s="161" t="s">
        <v>2856</v>
      </c>
      <c r="N707" s="185" t="s">
        <v>32</v>
      </c>
      <c r="O707" s="181" t="s">
        <v>2857</v>
      </c>
    </row>
    <row r="708" s="31" customFormat="1" ht="72" spans="1:15">
      <c r="A708" s="185" t="s">
        <v>1276</v>
      </c>
      <c r="B708" s="185" t="s">
        <v>22</v>
      </c>
      <c r="C708" s="186" t="s">
        <v>2858</v>
      </c>
      <c r="D708" s="181" t="s">
        <v>2011</v>
      </c>
      <c r="E708" s="181" t="s">
        <v>25</v>
      </c>
      <c r="F708" s="181" t="s">
        <v>2859</v>
      </c>
      <c r="G708" s="181" t="s">
        <v>293</v>
      </c>
      <c r="H708" s="181" t="s">
        <v>2014</v>
      </c>
      <c r="I708" s="161" t="s">
        <v>2860</v>
      </c>
      <c r="J708" s="191">
        <v>12.28</v>
      </c>
      <c r="K708" s="161" t="s">
        <v>1282</v>
      </c>
      <c r="L708" s="181" t="s">
        <v>233</v>
      </c>
      <c r="M708" s="161" t="s">
        <v>2861</v>
      </c>
      <c r="N708" s="185" t="s">
        <v>32</v>
      </c>
      <c r="O708" s="181" t="s">
        <v>2862</v>
      </c>
    </row>
    <row r="709" s="31" customFormat="1" ht="72" spans="1:15">
      <c r="A709" s="185" t="s">
        <v>1276</v>
      </c>
      <c r="B709" s="185" t="s">
        <v>22</v>
      </c>
      <c r="C709" s="186" t="s">
        <v>2863</v>
      </c>
      <c r="D709" s="181" t="s">
        <v>2011</v>
      </c>
      <c r="E709" s="181" t="s">
        <v>25</v>
      </c>
      <c r="F709" s="181" t="s">
        <v>2864</v>
      </c>
      <c r="G709" s="181" t="s">
        <v>293</v>
      </c>
      <c r="H709" s="181" t="s">
        <v>2014</v>
      </c>
      <c r="I709" s="161" t="s">
        <v>2865</v>
      </c>
      <c r="J709" s="191">
        <v>19.63</v>
      </c>
      <c r="K709" s="161" t="s">
        <v>1282</v>
      </c>
      <c r="L709" s="181" t="s">
        <v>2866</v>
      </c>
      <c r="M709" s="161" t="s">
        <v>2867</v>
      </c>
      <c r="N709" s="185" t="s">
        <v>32</v>
      </c>
      <c r="O709" s="181" t="s">
        <v>2868</v>
      </c>
    </row>
    <row r="710" s="31" customFormat="1" ht="72" spans="1:15">
      <c r="A710" s="185" t="s">
        <v>1276</v>
      </c>
      <c r="B710" s="185" t="s">
        <v>22</v>
      </c>
      <c r="C710" s="186" t="s">
        <v>2869</v>
      </c>
      <c r="D710" s="181" t="s">
        <v>2011</v>
      </c>
      <c r="E710" s="181" t="s">
        <v>25</v>
      </c>
      <c r="F710" s="181" t="s">
        <v>125</v>
      </c>
      <c r="G710" s="181" t="s">
        <v>293</v>
      </c>
      <c r="H710" s="181" t="s">
        <v>2014</v>
      </c>
      <c r="I710" s="161" t="s">
        <v>2870</v>
      </c>
      <c r="J710" s="191">
        <v>19.08</v>
      </c>
      <c r="K710" s="161" t="s">
        <v>1282</v>
      </c>
      <c r="L710" s="181" t="s">
        <v>715</v>
      </c>
      <c r="M710" s="161" t="s">
        <v>2871</v>
      </c>
      <c r="N710" s="185" t="s">
        <v>32</v>
      </c>
      <c r="O710" s="181" t="s">
        <v>2872</v>
      </c>
    </row>
    <row r="711" s="31" customFormat="1" ht="72" spans="1:15">
      <c r="A711" s="185" t="s">
        <v>1276</v>
      </c>
      <c r="B711" s="185" t="s">
        <v>22</v>
      </c>
      <c r="C711" s="186" t="s">
        <v>2873</v>
      </c>
      <c r="D711" s="181" t="s">
        <v>2011</v>
      </c>
      <c r="E711" s="181" t="s">
        <v>25</v>
      </c>
      <c r="F711" s="181" t="s">
        <v>2874</v>
      </c>
      <c r="G711" s="181" t="s">
        <v>293</v>
      </c>
      <c r="H711" s="181" t="s">
        <v>2014</v>
      </c>
      <c r="I711" s="161" t="s">
        <v>2875</v>
      </c>
      <c r="J711" s="191">
        <v>30.38</v>
      </c>
      <c r="K711" s="161" t="s">
        <v>1282</v>
      </c>
      <c r="L711" s="181" t="s">
        <v>2876</v>
      </c>
      <c r="M711" s="161" t="s">
        <v>2877</v>
      </c>
      <c r="N711" s="185" t="s">
        <v>32</v>
      </c>
      <c r="O711" s="181" t="s">
        <v>2878</v>
      </c>
    </row>
    <row r="712" s="31" customFormat="1" ht="72" spans="1:15">
      <c r="A712" s="185" t="s">
        <v>1276</v>
      </c>
      <c r="B712" s="185" t="s">
        <v>22</v>
      </c>
      <c r="C712" s="186" t="s">
        <v>2879</v>
      </c>
      <c r="D712" s="181" t="s">
        <v>2011</v>
      </c>
      <c r="E712" s="181" t="s">
        <v>25</v>
      </c>
      <c r="F712" s="181" t="s">
        <v>2880</v>
      </c>
      <c r="G712" s="181" t="s">
        <v>293</v>
      </c>
      <c r="H712" s="181" t="s">
        <v>2014</v>
      </c>
      <c r="I712" s="161" t="s">
        <v>2881</v>
      </c>
      <c r="J712" s="191">
        <v>21.52</v>
      </c>
      <c r="K712" s="161" t="s">
        <v>1282</v>
      </c>
      <c r="L712" s="181" t="s">
        <v>2882</v>
      </c>
      <c r="M712" s="161" t="s">
        <v>2883</v>
      </c>
      <c r="N712" s="185" t="s">
        <v>32</v>
      </c>
      <c r="O712" s="181" t="s">
        <v>2884</v>
      </c>
    </row>
    <row r="713" s="31" customFormat="1" ht="72" spans="1:15">
      <c r="A713" s="185" t="s">
        <v>1276</v>
      </c>
      <c r="B713" s="185" t="s">
        <v>22</v>
      </c>
      <c r="C713" s="186" t="s">
        <v>2885</v>
      </c>
      <c r="D713" s="181" t="s">
        <v>2011</v>
      </c>
      <c r="E713" s="181" t="s">
        <v>25</v>
      </c>
      <c r="F713" s="181" t="s">
        <v>2886</v>
      </c>
      <c r="G713" s="181" t="s">
        <v>293</v>
      </c>
      <c r="H713" s="181" t="s">
        <v>2014</v>
      </c>
      <c r="I713" s="161" t="s">
        <v>2887</v>
      </c>
      <c r="J713" s="191">
        <v>22.44</v>
      </c>
      <c r="K713" s="161" t="s">
        <v>1282</v>
      </c>
      <c r="L713" s="181" t="s">
        <v>816</v>
      </c>
      <c r="M713" s="161" t="s">
        <v>2888</v>
      </c>
      <c r="N713" s="185" t="s">
        <v>32</v>
      </c>
      <c r="O713" s="181" t="s">
        <v>2889</v>
      </c>
    </row>
    <row r="714" s="31" customFormat="1" ht="72" spans="1:15">
      <c r="A714" s="185" t="s">
        <v>1276</v>
      </c>
      <c r="B714" s="185" t="s">
        <v>22</v>
      </c>
      <c r="C714" s="186" t="s">
        <v>2890</v>
      </c>
      <c r="D714" s="181" t="s">
        <v>2011</v>
      </c>
      <c r="E714" s="181" t="s">
        <v>25</v>
      </c>
      <c r="F714" s="181" t="s">
        <v>2891</v>
      </c>
      <c r="G714" s="181" t="s">
        <v>293</v>
      </c>
      <c r="H714" s="181" t="s">
        <v>2014</v>
      </c>
      <c r="I714" s="161" t="s">
        <v>2892</v>
      </c>
      <c r="J714" s="191">
        <v>18.44</v>
      </c>
      <c r="K714" s="161" t="s">
        <v>1282</v>
      </c>
      <c r="L714" s="181" t="s">
        <v>2300</v>
      </c>
      <c r="M714" s="161" t="s">
        <v>2893</v>
      </c>
      <c r="N714" s="185" t="s">
        <v>32</v>
      </c>
      <c r="O714" s="181" t="s">
        <v>2894</v>
      </c>
    </row>
    <row r="715" s="31" customFormat="1" ht="72" spans="1:15">
      <c r="A715" s="185" t="s">
        <v>1276</v>
      </c>
      <c r="B715" s="185" t="s">
        <v>22</v>
      </c>
      <c r="C715" s="186" t="s">
        <v>2895</v>
      </c>
      <c r="D715" s="181" t="s">
        <v>2011</v>
      </c>
      <c r="E715" s="181" t="s">
        <v>25</v>
      </c>
      <c r="F715" s="181" t="s">
        <v>2896</v>
      </c>
      <c r="G715" s="181" t="s">
        <v>293</v>
      </c>
      <c r="H715" s="181" t="s">
        <v>2014</v>
      </c>
      <c r="I715" s="161" t="s">
        <v>2897</v>
      </c>
      <c r="J715" s="191">
        <v>18.28</v>
      </c>
      <c r="K715" s="161" t="s">
        <v>1282</v>
      </c>
      <c r="L715" s="181" t="s">
        <v>321</v>
      </c>
      <c r="M715" s="161" t="s">
        <v>2898</v>
      </c>
      <c r="N715" s="185" t="s">
        <v>32</v>
      </c>
      <c r="O715" s="181" t="s">
        <v>2899</v>
      </c>
    </row>
    <row r="716" s="31" customFormat="1" ht="72" spans="1:15">
      <c r="A716" s="185" t="s">
        <v>1276</v>
      </c>
      <c r="B716" s="185" t="s">
        <v>22</v>
      </c>
      <c r="C716" s="186" t="s">
        <v>2900</v>
      </c>
      <c r="D716" s="181" t="s">
        <v>2011</v>
      </c>
      <c r="E716" s="181" t="s">
        <v>25</v>
      </c>
      <c r="F716" s="181" t="s">
        <v>2901</v>
      </c>
      <c r="G716" s="181" t="s">
        <v>293</v>
      </c>
      <c r="H716" s="181" t="s">
        <v>2014</v>
      </c>
      <c r="I716" s="161" t="s">
        <v>2902</v>
      </c>
      <c r="J716" s="191">
        <v>19.2</v>
      </c>
      <c r="K716" s="161" t="s">
        <v>1282</v>
      </c>
      <c r="L716" s="181" t="s">
        <v>213</v>
      </c>
      <c r="M716" s="161" t="s">
        <v>2903</v>
      </c>
      <c r="N716" s="185" t="s">
        <v>32</v>
      </c>
      <c r="O716" s="181" t="s">
        <v>2904</v>
      </c>
    </row>
    <row r="717" s="31" customFormat="1" ht="72" spans="1:15">
      <c r="A717" s="185" t="s">
        <v>1276</v>
      </c>
      <c r="B717" s="185" t="s">
        <v>22</v>
      </c>
      <c r="C717" s="186" t="s">
        <v>2905</v>
      </c>
      <c r="D717" s="181" t="s">
        <v>2011</v>
      </c>
      <c r="E717" s="181" t="s">
        <v>25</v>
      </c>
      <c r="F717" s="181" t="s">
        <v>1224</v>
      </c>
      <c r="G717" s="181" t="s">
        <v>293</v>
      </c>
      <c r="H717" s="181" t="s">
        <v>2014</v>
      </c>
      <c r="I717" s="161" t="s">
        <v>2906</v>
      </c>
      <c r="J717" s="191">
        <v>28.64</v>
      </c>
      <c r="K717" s="161" t="s">
        <v>1282</v>
      </c>
      <c r="L717" s="181" t="s">
        <v>655</v>
      </c>
      <c r="M717" s="161" t="s">
        <v>2907</v>
      </c>
      <c r="N717" s="185" t="s">
        <v>32</v>
      </c>
      <c r="O717" s="181" t="s">
        <v>2908</v>
      </c>
    </row>
    <row r="718" s="31" customFormat="1" ht="72" spans="1:15">
      <c r="A718" s="185" t="s">
        <v>1276</v>
      </c>
      <c r="B718" s="185" t="s">
        <v>22</v>
      </c>
      <c r="C718" s="186" t="s">
        <v>2909</v>
      </c>
      <c r="D718" s="181" t="s">
        <v>2011</v>
      </c>
      <c r="E718" s="181" t="s">
        <v>25</v>
      </c>
      <c r="F718" s="181" t="s">
        <v>2910</v>
      </c>
      <c r="G718" s="181" t="s">
        <v>293</v>
      </c>
      <c r="H718" s="181" t="s">
        <v>2014</v>
      </c>
      <c r="I718" s="161" t="s">
        <v>2911</v>
      </c>
      <c r="J718" s="191">
        <v>28.77</v>
      </c>
      <c r="K718" s="161" t="s">
        <v>1282</v>
      </c>
      <c r="L718" s="181" t="s">
        <v>2912</v>
      </c>
      <c r="M718" s="161" t="s">
        <v>2913</v>
      </c>
      <c r="N718" s="185" t="s">
        <v>32</v>
      </c>
      <c r="O718" s="181" t="s">
        <v>2914</v>
      </c>
    </row>
    <row r="719" s="31" customFormat="1" ht="72" spans="1:15">
      <c r="A719" s="185" t="s">
        <v>1276</v>
      </c>
      <c r="B719" s="185" t="s">
        <v>22</v>
      </c>
      <c r="C719" s="186" t="s">
        <v>2915</v>
      </c>
      <c r="D719" s="181" t="s">
        <v>2011</v>
      </c>
      <c r="E719" s="181" t="s">
        <v>25</v>
      </c>
      <c r="F719" s="181" t="s">
        <v>45</v>
      </c>
      <c r="G719" s="181" t="s">
        <v>293</v>
      </c>
      <c r="H719" s="181" t="s">
        <v>2014</v>
      </c>
      <c r="I719" s="161" t="s">
        <v>2916</v>
      </c>
      <c r="J719" s="191">
        <v>28.82</v>
      </c>
      <c r="K719" s="161" t="s">
        <v>1282</v>
      </c>
      <c r="L719" s="181" t="s">
        <v>2917</v>
      </c>
      <c r="M719" s="161" t="s">
        <v>2918</v>
      </c>
      <c r="N719" s="185" t="s">
        <v>32</v>
      </c>
      <c r="O719" s="181" t="s">
        <v>2919</v>
      </c>
    </row>
    <row r="720" s="31" customFormat="1" ht="72" spans="1:15">
      <c r="A720" s="185" t="s">
        <v>1276</v>
      </c>
      <c r="B720" s="185" t="s">
        <v>22</v>
      </c>
      <c r="C720" s="186" t="s">
        <v>2920</v>
      </c>
      <c r="D720" s="181" t="s">
        <v>2011</v>
      </c>
      <c r="E720" s="181" t="s">
        <v>25</v>
      </c>
      <c r="F720" s="181" t="s">
        <v>2921</v>
      </c>
      <c r="G720" s="181" t="s">
        <v>293</v>
      </c>
      <c r="H720" s="181" t="s">
        <v>2014</v>
      </c>
      <c r="I720" s="161" t="s">
        <v>2922</v>
      </c>
      <c r="J720" s="191">
        <v>19.1</v>
      </c>
      <c r="K720" s="161" t="s">
        <v>1282</v>
      </c>
      <c r="L720" s="181" t="s">
        <v>266</v>
      </c>
      <c r="M720" s="161" t="s">
        <v>2923</v>
      </c>
      <c r="N720" s="185" t="s">
        <v>32</v>
      </c>
      <c r="O720" s="181" t="s">
        <v>2924</v>
      </c>
    </row>
    <row r="721" s="31" customFormat="1" ht="72" spans="1:15">
      <c r="A721" s="185" t="s">
        <v>1276</v>
      </c>
      <c r="B721" s="185" t="s">
        <v>22</v>
      </c>
      <c r="C721" s="186" t="s">
        <v>2925</v>
      </c>
      <c r="D721" s="181" t="s">
        <v>2011</v>
      </c>
      <c r="E721" s="181" t="s">
        <v>25</v>
      </c>
      <c r="F721" s="181" t="s">
        <v>1781</v>
      </c>
      <c r="G721" s="181" t="s">
        <v>293</v>
      </c>
      <c r="H721" s="181" t="s">
        <v>2014</v>
      </c>
      <c r="I721" s="161" t="s">
        <v>2926</v>
      </c>
      <c r="J721" s="191">
        <v>18.09</v>
      </c>
      <c r="K721" s="161" t="s">
        <v>1282</v>
      </c>
      <c r="L721" s="181" t="s">
        <v>2927</v>
      </c>
      <c r="M721" s="161" t="s">
        <v>2928</v>
      </c>
      <c r="N721" s="185" t="s">
        <v>32</v>
      </c>
      <c r="O721" s="181" t="s">
        <v>2929</v>
      </c>
    </row>
    <row r="722" s="31" customFormat="1" ht="72" spans="1:15">
      <c r="A722" s="185" t="s">
        <v>1276</v>
      </c>
      <c r="B722" s="185" t="s">
        <v>22</v>
      </c>
      <c r="C722" s="186" t="s">
        <v>2930</v>
      </c>
      <c r="D722" s="181" t="s">
        <v>2011</v>
      </c>
      <c r="E722" s="181" t="s">
        <v>25</v>
      </c>
      <c r="F722" s="181" t="s">
        <v>2931</v>
      </c>
      <c r="G722" s="181" t="s">
        <v>293</v>
      </c>
      <c r="H722" s="181" t="s">
        <v>2014</v>
      </c>
      <c r="I722" s="161" t="s">
        <v>2932</v>
      </c>
      <c r="J722" s="191">
        <v>19.16</v>
      </c>
      <c r="K722" s="161" t="s">
        <v>1282</v>
      </c>
      <c r="L722" s="181" t="s">
        <v>371</v>
      </c>
      <c r="M722" s="161" t="s">
        <v>2933</v>
      </c>
      <c r="N722" s="185" t="s">
        <v>32</v>
      </c>
      <c r="O722" s="181" t="s">
        <v>2934</v>
      </c>
    </row>
    <row r="723" s="31" customFormat="1" ht="72" spans="1:15">
      <c r="A723" s="185" t="s">
        <v>1276</v>
      </c>
      <c r="B723" s="185" t="s">
        <v>22</v>
      </c>
      <c r="C723" s="186" t="s">
        <v>2935</v>
      </c>
      <c r="D723" s="181" t="s">
        <v>2011</v>
      </c>
      <c r="E723" s="181" t="s">
        <v>25</v>
      </c>
      <c r="F723" s="181" t="s">
        <v>2936</v>
      </c>
      <c r="G723" s="181" t="s">
        <v>293</v>
      </c>
      <c r="H723" s="181" t="s">
        <v>2014</v>
      </c>
      <c r="I723" s="161" t="s">
        <v>2937</v>
      </c>
      <c r="J723" s="191">
        <v>23.59</v>
      </c>
      <c r="K723" s="161" t="s">
        <v>1282</v>
      </c>
      <c r="L723" s="181" t="s">
        <v>693</v>
      </c>
      <c r="M723" s="161" t="s">
        <v>2938</v>
      </c>
      <c r="N723" s="185" t="s">
        <v>32</v>
      </c>
      <c r="O723" s="181" t="s">
        <v>2939</v>
      </c>
    </row>
    <row r="724" s="31" customFormat="1" ht="72" spans="1:15">
      <c r="A724" s="185" t="s">
        <v>1276</v>
      </c>
      <c r="B724" s="185" t="s">
        <v>22</v>
      </c>
      <c r="C724" s="186" t="s">
        <v>2940</v>
      </c>
      <c r="D724" s="181" t="s">
        <v>2011</v>
      </c>
      <c r="E724" s="181" t="s">
        <v>25</v>
      </c>
      <c r="F724" s="181" t="s">
        <v>2941</v>
      </c>
      <c r="G724" s="181" t="s">
        <v>293</v>
      </c>
      <c r="H724" s="181" t="s">
        <v>2014</v>
      </c>
      <c r="I724" s="161" t="s">
        <v>2942</v>
      </c>
      <c r="J724" s="191">
        <v>29.29</v>
      </c>
      <c r="K724" s="161" t="s">
        <v>1282</v>
      </c>
      <c r="L724" s="181" t="s">
        <v>423</v>
      </c>
      <c r="M724" s="161" t="s">
        <v>2943</v>
      </c>
      <c r="N724" s="185" t="s">
        <v>32</v>
      </c>
      <c r="O724" s="181" t="s">
        <v>2944</v>
      </c>
    </row>
    <row r="725" s="31" customFormat="1" ht="72" spans="1:15">
      <c r="A725" s="185" t="s">
        <v>1276</v>
      </c>
      <c r="B725" s="185" t="s">
        <v>22</v>
      </c>
      <c r="C725" s="186" t="s">
        <v>2945</v>
      </c>
      <c r="D725" s="181" t="s">
        <v>2011</v>
      </c>
      <c r="E725" s="181" t="s">
        <v>25</v>
      </c>
      <c r="F725" s="181" t="s">
        <v>1239</v>
      </c>
      <c r="G725" s="181" t="s">
        <v>293</v>
      </c>
      <c r="H725" s="181" t="s">
        <v>2014</v>
      </c>
      <c r="I725" s="161" t="s">
        <v>2946</v>
      </c>
      <c r="J725" s="191">
        <v>35.08</v>
      </c>
      <c r="K725" s="161" t="s">
        <v>1282</v>
      </c>
      <c r="L725" s="181" t="s">
        <v>539</v>
      </c>
      <c r="M725" s="161" t="s">
        <v>2947</v>
      </c>
      <c r="N725" s="185" t="s">
        <v>32</v>
      </c>
      <c r="O725" s="181" t="s">
        <v>2948</v>
      </c>
    </row>
    <row r="726" s="31" customFormat="1" ht="72" spans="1:15">
      <c r="A726" s="185" t="s">
        <v>1276</v>
      </c>
      <c r="B726" s="185" t="s">
        <v>22</v>
      </c>
      <c r="C726" s="186" t="s">
        <v>2949</v>
      </c>
      <c r="D726" s="181" t="s">
        <v>2011</v>
      </c>
      <c r="E726" s="181" t="s">
        <v>25</v>
      </c>
      <c r="F726" s="181" t="s">
        <v>2950</v>
      </c>
      <c r="G726" s="181" t="s">
        <v>293</v>
      </c>
      <c r="H726" s="181" t="s">
        <v>2014</v>
      </c>
      <c r="I726" s="161" t="s">
        <v>2951</v>
      </c>
      <c r="J726" s="191">
        <v>27.1</v>
      </c>
      <c r="K726" s="161" t="s">
        <v>1282</v>
      </c>
      <c r="L726" s="181" t="s">
        <v>952</v>
      </c>
      <c r="M726" s="161" t="s">
        <v>2952</v>
      </c>
      <c r="N726" s="185" t="s">
        <v>32</v>
      </c>
      <c r="O726" s="181" t="s">
        <v>2346</v>
      </c>
    </row>
    <row r="727" s="31" customFormat="1" ht="72" spans="1:15">
      <c r="A727" s="185" t="s">
        <v>1276</v>
      </c>
      <c r="B727" s="185" t="s">
        <v>22</v>
      </c>
      <c r="C727" s="186" t="s">
        <v>2953</v>
      </c>
      <c r="D727" s="181" t="s">
        <v>2011</v>
      </c>
      <c r="E727" s="181" t="s">
        <v>25</v>
      </c>
      <c r="F727" s="181" t="s">
        <v>1775</v>
      </c>
      <c r="G727" s="181" t="s">
        <v>293</v>
      </c>
      <c r="H727" s="181" t="s">
        <v>2014</v>
      </c>
      <c r="I727" s="161" t="s">
        <v>2954</v>
      </c>
      <c r="J727" s="191">
        <v>25.62</v>
      </c>
      <c r="K727" s="161" t="s">
        <v>1282</v>
      </c>
      <c r="L727" s="181" t="s">
        <v>942</v>
      </c>
      <c r="M727" s="161" t="s">
        <v>2955</v>
      </c>
      <c r="N727" s="185" t="s">
        <v>32</v>
      </c>
      <c r="O727" s="181" t="s">
        <v>2956</v>
      </c>
    </row>
    <row r="728" s="31" customFormat="1" ht="72" spans="1:15">
      <c r="A728" s="185" t="s">
        <v>1276</v>
      </c>
      <c r="B728" s="185" t="s">
        <v>22</v>
      </c>
      <c r="C728" s="186" t="s">
        <v>2957</v>
      </c>
      <c r="D728" s="181" t="s">
        <v>2011</v>
      </c>
      <c r="E728" s="181" t="s">
        <v>25</v>
      </c>
      <c r="F728" s="181" t="s">
        <v>1234</v>
      </c>
      <c r="G728" s="181" t="s">
        <v>293</v>
      </c>
      <c r="H728" s="181" t="s">
        <v>2014</v>
      </c>
      <c r="I728" s="161" t="s">
        <v>2958</v>
      </c>
      <c r="J728" s="191">
        <v>26.63</v>
      </c>
      <c r="K728" s="161" t="s">
        <v>1282</v>
      </c>
      <c r="L728" s="181" t="s">
        <v>1235</v>
      </c>
      <c r="M728" s="161" t="s">
        <v>2959</v>
      </c>
      <c r="N728" s="185" t="s">
        <v>32</v>
      </c>
      <c r="O728" s="181" t="s">
        <v>2960</v>
      </c>
    </row>
    <row r="729" s="31" customFormat="1" ht="72" spans="1:15">
      <c r="A729" s="185" t="s">
        <v>1276</v>
      </c>
      <c r="B729" s="185" t="s">
        <v>22</v>
      </c>
      <c r="C729" s="186" t="s">
        <v>2961</v>
      </c>
      <c r="D729" s="181" t="s">
        <v>2011</v>
      </c>
      <c r="E729" s="181" t="s">
        <v>25</v>
      </c>
      <c r="F729" s="181" t="s">
        <v>2962</v>
      </c>
      <c r="G729" s="181" t="s">
        <v>293</v>
      </c>
      <c r="H729" s="181" t="s">
        <v>2014</v>
      </c>
      <c r="I729" s="161" t="s">
        <v>2963</v>
      </c>
      <c r="J729" s="191">
        <v>24.86</v>
      </c>
      <c r="K729" s="161" t="s">
        <v>1282</v>
      </c>
      <c r="L729" s="181" t="s">
        <v>127</v>
      </c>
      <c r="M729" s="161" t="s">
        <v>2964</v>
      </c>
      <c r="N729" s="185" t="s">
        <v>32</v>
      </c>
      <c r="O729" s="181" t="s">
        <v>2965</v>
      </c>
    </row>
    <row r="730" s="31" customFormat="1" ht="72" spans="1:15">
      <c r="A730" s="185" t="s">
        <v>1276</v>
      </c>
      <c r="B730" s="185" t="s">
        <v>22</v>
      </c>
      <c r="C730" s="186" t="s">
        <v>2966</v>
      </c>
      <c r="D730" s="181" t="s">
        <v>2011</v>
      </c>
      <c r="E730" s="181" t="s">
        <v>25</v>
      </c>
      <c r="F730" s="181" t="s">
        <v>2967</v>
      </c>
      <c r="G730" s="181" t="s">
        <v>293</v>
      </c>
      <c r="H730" s="181" t="s">
        <v>2014</v>
      </c>
      <c r="I730" s="161" t="s">
        <v>2968</v>
      </c>
      <c r="J730" s="191">
        <v>13.61</v>
      </c>
      <c r="K730" s="161" t="s">
        <v>1282</v>
      </c>
      <c r="L730" s="181" t="s">
        <v>2969</v>
      </c>
      <c r="M730" s="161" t="s">
        <v>2970</v>
      </c>
      <c r="N730" s="185" t="s">
        <v>32</v>
      </c>
      <c r="O730" s="181" t="s">
        <v>2971</v>
      </c>
    </row>
    <row r="731" s="31" customFormat="1" ht="72" spans="1:15">
      <c r="A731" s="185" t="s">
        <v>1276</v>
      </c>
      <c r="B731" s="185" t="s">
        <v>22</v>
      </c>
      <c r="C731" s="186" t="s">
        <v>2972</v>
      </c>
      <c r="D731" s="181" t="s">
        <v>2011</v>
      </c>
      <c r="E731" s="181" t="s">
        <v>25</v>
      </c>
      <c r="F731" s="181" t="s">
        <v>2973</v>
      </c>
      <c r="G731" s="181" t="s">
        <v>293</v>
      </c>
      <c r="H731" s="181" t="s">
        <v>2014</v>
      </c>
      <c r="I731" s="161" t="s">
        <v>2974</v>
      </c>
      <c r="J731" s="191">
        <v>12.51</v>
      </c>
      <c r="K731" s="161" t="s">
        <v>1282</v>
      </c>
      <c r="L731" s="181" t="s">
        <v>2975</v>
      </c>
      <c r="M731" s="161" t="s">
        <v>2976</v>
      </c>
      <c r="N731" s="185" t="s">
        <v>32</v>
      </c>
      <c r="O731" s="181" t="s">
        <v>2977</v>
      </c>
    </row>
    <row r="732" s="31" customFormat="1" ht="72" spans="1:15">
      <c r="A732" s="185" t="s">
        <v>1276</v>
      </c>
      <c r="B732" s="185" t="s">
        <v>22</v>
      </c>
      <c r="C732" s="186" t="s">
        <v>2978</v>
      </c>
      <c r="D732" s="181" t="s">
        <v>2011</v>
      </c>
      <c r="E732" s="181" t="s">
        <v>25</v>
      </c>
      <c r="F732" s="181" t="s">
        <v>1228</v>
      </c>
      <c r="G732" s="181" t="s">
        <v>293</v>
      </c>
      <c r="H732" s="181" t="s">
        <v>2014</v>
      </c>
      <c r="I732" s="161" t="s">
        <v>2979</v>
      </c>
      <c r="J732" s="191">
        <v>13.26</v>
      </c>
      <c r="K732" s="161" t="s">
        <v>1282</v>
      </c>
      <c r="L732" s="181" t="s">
        <v>1230</v>
      </c>
      <c r="M732" s="161" t="s">
        <v>2980</v>
      </c>
      <c r="N732" s="185" t="s">
        <v>32</v>
      </c>
      <c r="O732" s="181" t="s">
        <v>2981</v>
      </c>
    </row>
    <row r="733" s="31" customFormat="1" ht="72" spans="1:15">
      <c r="A733" s="185" t="s">
        <v>1276</v>
      </c>
      <c r="B733" s="185" t="s">
        <v>22</v>
      </c>
      <c r="C733" s="186" t="s">
        <v>2982</v>
      </c>
      <c r="D733" s="181" t="s">
        <v>2011</v>
      </c>
      <c r="E733" s="181" t="s">
        <v>25</v>
      </c>
      <c r="F733" s="181" t="s">
        <v>2983</v>
      </c>
      <c r="G733" s="181" t="s">
        <v>293</v>
      </c>
      <c r="H733" s="181" t="s">
        <v>2014</v>
      </c>
      <c r="I733" s="161" t="s">
        <v>2984</v>
      </c>
      <c r="J733" s="191">
        <v>21.71</v>
      </c>
      <c r="K733" s="161" t="s">
        <v>1282</v>
      </c>
      <c r="L733" s="181" t="s">
        <v>495</v>
      </c>
      <c r="M733" s="161" t="s">
        <v>2985</v>
      </c>
      <c r="N733" s="185" t="s">
        <v>32</v>
      </c>
      <c r="O733" s="181" t="s">
        <v>2986</v>
      </c>
    </row>
    <row r="734" s="31" customFormat="1" ht="72" spans="1:15">
      <c r="A734" s="185" t="s">
        <v>1276</v>
      </c>
      <c r="B734" s="185" t="s">
        <v>22</v>
      </c>
      <c r="C734" s="186" t="s">
        <v>2987</v>
      </c>
      <c r="D734" s="181" t="s">
        <v>2011</v>
      </c>
      <c r="E734" s="181" t="s">
        <v>25</v>
      </c>
      <c r="F734" s="181" t="s">
        <v>2988</v>
      </c>
      <c r="G734" s="181" t="s">
        <v>293</v>
      </c>
      <c r="H734" s="181" t="s">
        <v>2014</v>
      </c>
      <c r="I734" s="161" t="s">
        <v>2989</v>
      </c>
      <c r="J734" s="191">
        <v>28.03</v>
      </c>
      <c r="K734" s="161" t="s">
        <v>1282</v>
      </c>
      <c r="L734" s="181" t="s">
        <v>2990</v>
      </c>
      <c r="M734" s="161" t="s">
        <v>2991</v>
      </c>
      <c r="N734" s="185" t="s">
        <v>32</v>
      </c>
      <c r="O734" s="181" t="s">
        <v>2992</v>
      </c>
    </row>
    <row r="735" s="31" customFormat="1" ht="72" spans="1:15">
      <c r="A735" s="185" t="s">
        <v>1276</v>
      </c>
      <c r="B735" s="185" t="s">
        <v>22</v>
      </c>
      <c r="C735" s="186" t="s">
        <v>2993</v>
      </c>
      <c r="D735" s="181" t="s">
        <v>2011</v>
      </c>
      <c r="E735" s="181" t="s">
        <v>25</v>
      </c>
      <c r="F735" s="181" t="s">
        <v>2994</v>
      </c>
      <c r="G735" s="181" t="s">
        <v>293</v>
      </c>
      <c r="H735" s="181" t="s">
        <v>2014</v>
      </c>
      <c r="I735" s="161" t="s">
        <v>2995</v>
      </c>
      <c r="J735" s="191">
        <v>32.85</v>
      </c>
      <c r="K735" s="161" t="s">
        <v>1282</v>
      </c>
      <c r="L735" s="181" t="s">
        <v>687</v>
      </c>
      <c r="M735" s="161" t="s">
        <v>2996</v>
      </c>
      <c r="N735" s="185" t="s">
        <v>32</v>
      </c>
      <c r="O735" s="181" t="s">
        <v>2997</v>
      </c>
    </row>
    <row r="736" s="31" customFormat="1" ht="72" spans="1:15">
      <c r="A736" s="185" t="s">
        <v>1276</v>
      </c>
      <c r="B736" s="185" t="s">
        <v>22</v>
      </c>
      <c r="C736" s="186" t="s">
        <v>2998</v>
      </c>
      <c r="D736" s="181" t="s">
        <v>2011</v>
      </c>
      <c r="E736" s="181" t="s">
        <v>25</v>
      </c>
      <c r="F736" s="181" t="s">
        <v>97</v>
      </c>
      <c r="G736" s="181" t="s">
        <v>293</v>
      </c>
      <c r="H736" s="181" t="s">
        <v>2014</v>
      </c>
      <c r="I736" s="161" t="s">
        <v>2999</v>
      </c>
      <c r="J736" s="191">
        <v>21.19</v>
      </c>
      <c r="K736" s="161" t="s">
        <v>1282</v>
      </c>
      <c r="L736" s="181" t="s">
        <v>674</v>
      </c>
      <c r="M736" s="161" t="s">
        <v>3000</v>
      </c>
      <c r="N736" s="185" t="s">
        <v>32</v>
      </c>
      <c r="O736" s="181" t="s">
        <v>3001</v>
      </c>
    </row>
    <row r="737" s="31" customFormat="1" ht="72" spans="1:15">
      <c r="A737" s="185" t="s">
        <v>1276</v>
      </c>
      <c r="B737" s="185" t="s">
        <v>22</v>
      </c>
      <c r="C737" s="186" t="s">
        <v>3002</v>
      </c>
      <c r="D737" s="181" t="s">
        <v>2011</v>
      </c>
      <c r="E737" s="181" t="s">
        <v>25</v>
      </c>
      <c r="F737" s="181" t="s">
        <v>3003</v>
      </c>
      <c r="G737" s="181" t="s">
        <v>293</v>
      </c>
      <c r="H737" s="181" t="s">
        <v>2014</v>
      </c>
      <c r="I737" s="161" t="s">
        <v>3004</v>
      </c>
      <c r="J737" s="191">
        <v>9.99</v>
      </c>
      <c r="K737" s="161" t="s">
        <v>1282</v>
      </c>
      <c r="L737" s="181" t="s">
        <v>3005</v>
      </c>
      <c r="M737" s="161" t="s">
        <v>3006</v>
      </c>
      <c r="N737" s="185" t="s">
        <v>32</v>
      </c>
      <c r="O737" s="181" t="s">
        <v>3007</v>
      </c>
    </row>
    <row r="738" s="31" customFormat="1" ht="72" spans="1:15">
      <c r="A738" s="185" t="s">
        <v>1276</v>
      </c>
      <c r="B738" s="185" t="s">
        <v>22</v>
      </c>
      <c r="C738" s="186" t="s">
        <v>3008</v>
      </c>
      <c r="D738" s="181" t="s">
        <v>2011</v>
      </c>
      <c r="E738" s="181" t="s">
        <v>25</v>
      </c>
      <c r="F738" s="181" t="s">
        <v>1164</v>
      </c>
      <c r="G738" s="181" t="s">
        <v>293</v>
      </c>
      <c r="H738" s="181" t="s">
        <v>2014</v>
      </c>
      <c r="I738" s="161" t="s">
        <v>3009</v>
      </c>
      <c r="J738" s="191">
        <v>25.05</v>
      </c>
      <c r="K738" s="161" t="s">
        <v>1282</v>
      </c>
      <c r="L738" s="181" t="s">
        <v>172</v>
      </c>
      <c r="M738" s="161" t="s">
        <v>3010</v>
      </c>
      <c r="N738" s="185" t="s">
        <v>32</v>
      </c>
      <c r="O738" s="181" t="s">
        <v>3011</v>
      </c>
    </row>
    <row r="739" s="31" customFormat="1" ht="72" spans="1:15">
      <c r="A739" s="185" t="s">
        <v>1276</v>
      </c>
      <c r="B739" s="185" t="s">
        <v>22</v>
      </c>
      <c r="C739" s="186" t="s">
        <v>3012</v>
      </c>
      <c r="D739" s="181" t="s">
        <v>2011</v>
      </c>
      <c r="E739" s="181" t="s">
        <v>25</v>
      </c>
      <c r="F739" s="181" t="s">
        <v>3013</v>
      </c>
      <c r="G739" s="181" t="s">
        <v>293</v>
      </c>
      <c r="H739" s="181" t="s">
        <v>2014</v>
      </c>
      <c r="I739" s="161" t="s">
        <v>3014</v>
      </c>
      <c r="J739" s="191">
        <v>18.95</v>
      </c>
      <c r="K739" s="161" t="s">
        <v>1282</v>
      </c>
      <c r="L739" s="181" t="s">
        <v>244</v>
      </c>
      <c r="M739" s="161" t="s">
        <v>3015</v>
      </c>
      <c r="N739" s="185" t="s">
        <v>32</v>
      </c>
      <c r="O739" s="181" t="s">
        <v>3016</v>
      </c>
    </row>
    <row r="740" s="31" customFormat="1" ht="72" spans="1:15">
      <c r="A740" s="185" t="s">
        <v>1276</v>
      </c>
      <c r="B740" s="185" t="s">
        <v>22</v>
      </c>
      <c r="C740" s="186" t="s">
        <v>3017</v>
      </c>
      <c r="D740" s="181" t="s">
        <v>2011</v>
      </c>
      <c r="E740" s="181" t="s">
        <v>25</v>
      </c>
      <c r="F740" s="181" t="s">
        <v>3018</v>
      </c>
      <c r="G740" s="181" t="s">
        <v>293</v>
      </c>
      <c r="H740" s="181" t="s">
        <v>2014</v>
      </c>
      <c r="I740" s="161" t="s">
        <v>3019</v>
      </c>
      <c r="J740" s="191">
        <v>14.92</v>
      </c>
      <c r="K740" s="161" t="s">
        <v>1282</v>
      </c>
      <c r="L740" s="181" t="s">
        <v>678</v>
      </c>
      <c r="M740" s="161" t="s">
        <v>3020</v>
      </c>
      <c r="N740" s="185" t="s">
        <v>32</v>
      </c>
      <c r="O740" s="181" t="s">
        <v>3021</v>
      </c>
    </row>
    <row r="741" s="31" customFormat="1" ht="72" spans="1:15">
      <c r="A741" s="185" t="s">
        <v>1276</v>
      </c>
      <c r="B741" s="185" t="s">
        <v>22</v>
      </c>
      <c r="C741" s="186" t="s">
        <v>3022</v>
      </c>
      <c r="D741" s="181" t="s">
        <v>2011</v>
      </c>
      <c r="E741" s="181" t="s">
        <v>25</v>
      </c>
      <c r="F741" s="181" t="s">
        <v>3023</v>
      </c>
      <c r="G741" s="181" t="s">
        <v>293</v>
      </c>
      <c r="H741" s="181" t="s">
        <v>2014</v>
      </c>
      <c r="I741" s="161" t="s">
        <v>3024</v>
      </c>
      <c r="J741" s="191">
        <v>21.97</v>
      </c>
      <c r="K741" s="161" t="s">
        <v>1282</v>
      </c>
      <c r="L741" s="181" t="s">
        <v>166</v>
      </c>
      <c r="M741" s="161" t="s">
        <v>3025</v>
      </c>
      <c r="N741" s="185" t="s">
        <v>32</v>
      </c>
      <c r="O741" s="181" t="s">
        <v>3026</v>
      </c>
    </row>
    <row r="742" s="31" customFormat="1" ht="72" spans="1:15">
      <c r="A742" s="185" t="s">
        <v>1276</v>
      </c>
      <c r="B742" s="185" t="s">
        <v>22</v>
      </c>
      <c r="C742" s="186" t="s">
        <v>3027</v>
      </c>
      <c r="D742" s="181" t="s">
        <v>2011</v>
      </c>
      <c r="E742" s="181" t="s">
        <v>25</v>
      </c>
      <c r="F742" s="181" t="s">
        <v>1711</v>
      </c>
      <c r="G742" s="181" t="s">
        <v>293</v>
      </c>
      <c r="H742" s="181" t="s">
        <v>2014</v>
      </c>
      <c r="I742" s="161" t="s">
        <v>3028</v>
      </c>
      <c r="J742" s="191">
        <v>7.29</v>
      </c>
      <c r="K742" s="161" t="s">
        <v>1282</v>
      </c>
      <c r="L742" s="181" t="s">
        <v>3029</v>
      </c>
      <c r="M742" s="161" t="s">
        <v>3030</v>
      </c>
      <c r="N742" s="185" t="s">
        <v>32</v>
      </c>
      <c r="O742" s="181" t="s">
        <v>3031</v>
      </c>
    </row>
    <row r="743" s="31" customFormat="1" ht="72" spans="1:15">
      <c r="A743" s="185" t="s">
        <v>1276</v>
      </c>
      <c r="B743" s="185" t="s">
        <v>22</v>
      </c>
      <c r="C743" s="186" t="s">
        <v>3032</v>
      </c>
      <c r="D743" s="181" t="s">
        <v>2011</v>
      </c>
      <c r="E743" s="181" t="s">
        <v>25</v>
      </c>
      <c r="F743" s="181" t="s">
        <v>3033</v>
      </c>
      <c r="G743" s="181" t="s">
        <v>293</v>
      </c>
      <c r="H743" s="181" t="s">
        <v>2014</v>
      </c>
      <c r="I743" s="161" t="s">
        <v>3034</v>
      </c>
      <c r="J743" s="191">
        <v>12.37</v>
      </c>
      <c r="K743" s="161" t="s">
        <v>1282</v>
      </c>
      <c r="L743" s="181" t="s">
        <v>1089</v>
      </c>
      <c r="M743" s="161" t="s">
        <v>3035</v>
      </c>
      <c r="N743" s="185" t="s">
        <v>32</v>
      </c>
      <c r="O743" s="181" t="s">
        <v>3036</v>
      </c>
    </row>
    <row r="744" s="31" customFormat="1" ht="72" spans="1:15">
      <c r="A744" s="185" t="s">
        <v>1276</v>
      </c>
      <c r="B744" s="185" t="s">
        <v>22</v>
      </c>
      <c r="C744" s="186" t="s">
        <v>3037</v>
      </c>
      <c r="D744" s="181" t="s">
        <v>2011</v>
      </c>
      <c r="E744" s="181" t="s">
        <v>25</v>
      </c>
      <c r="F744" s="181" t="s">
        <v>62</v>
      </c>
      <c r="G744" s="181" t="s">
        <v>293</v>
      </c>
      <c r="H744" s="181" t="s">
        <v>2014</v>
      </c>
      <c r="I744" s="161" t="s">
        <v>3038</v>
      </c>
      <c r="J744" s="191">
        <v>26.85</v>
      </c>
      <c r="K744" s="161" t="s">
        <v>1282</v>
      </c>
      <c r="L744" s="181" t="s">
        <v>3039</v>
      </c>
      <c r="M744" s="161" t="s">
        <v>3040</v>
      </c>
      <c r="N744" s="185" t="s">
        <v>32</v>
      </c>
      <c r="O744" s="181" t="s">
        <v>3041</v>
      </c>
    </row>
    <row r="745" s="31" customFormat="1" ht="72" spans="1:15">
      <c r="A745" s="185" t="s">
        <v>1276</v>
      </c>
      <c r="B745" s="185" t="s">
        <v>22</v>
      </c>
      <c r="C745" s="186" t="s">
        <v>3042</v>
      </c>
      <c r="D745" s="181" t="s">
        <v>2011</v>
      </c>
      <c r="E745" s="181" t="s">
        <v>25</v>
      </c>
      <c r="F745" s="181" t="s">
        <v>3043</v>
      </c>
      <c r="G745" s="181" t="s">
        <v>293</v>
      </c>
      <c r="H745" s="181" t="s">
        <v>2014</v>
      </c>
      <c r="I745" s="161" t="s">
        <v>3044</v>
      </c>
      <c r="J745" s="191">
        <v>28.51</v>
      </c>
      <c r="K745" s="161" t="s">
        <v>1282</v>
      </c>
      <c r="L745" s="181" t="s">
        <v>670</v>
      </c>
      <c r="M745" s="161" t="s">
        <v>3045</v>
      </c>
      <c r="N745" s="185" t="s">
        <v>32</v>
      </c>
      <c r="O745" s="181" t="s">
        <v>3046</v>
      </c>
    </row>
    <row r="746" s="31" customFormat="1" ht="72" spans="1:15">
      <c r="A746" s="185" t="s">
        <v>1276</v>
      </c>
      <c r="B746" s="185" t="s">
        <v>22</v>
      </c>
      <c r="C746" s="186" t="s">
        <v>3047</v>
      </c>
      <c r="D746" s="181" t="s">
        <v>2011</v>
      </c>
      <c r="E746" s="181" t="s">
        <v>25</v>
      </c>
      <c r="F746" s="181" t="s">
        <v>3048</v>
      </c>
      <c r="G746" s="181" t="s">
        <v>293</v>
      </c>
      <c r="H746" s="181" t="s">
        <v>2014</v>
      </c>
      <c r="I746" s="161" t="s">
        <v>3049</v>
      </c>
      <c r="J746" s="191">
        <v>20.14</v>
      </c>
      <c r="K746" s="161" t="s">
        <v>1282</v>
      </c>
      <c r="L746" s="181" t="s">
        <v>172</v>
      </c>
      <c r="M746" s="161" t="s">
        <v>3050</v>
      </c>
      <c r="N746" s="185" t="s">
        <v>32</v>
      </c>
      <c r="O746" s="181" t="s">
        <v>3051</v>
      </c>
    </row>
    <row r="747" s="31" customFormat="1" ht="72" spans="1:15">
      <c r="A747" s="185" t="s">
        <v>1276</v>
      </c>
      <c r="B747" s="185" t="s">
        <v>22</v>
      </c>
      <c r="C747" s="186" t="s">
        <v>3052</v>
      </c>
      <c r="D747" s="181" t="s">
        <v>2011</v>
      </c>
      <c r="E747" s="181" t="s">
        <v>25</v>
      </c>
      <c r="F747" s="181" t="s">
        <v>1144</v>
      </c>
      <c r="G747" s="181" t="s">
        <v>293</v>
      </c>
      <c r="H747" s="181" t="s">
        <v>2014</v>
      </c>
      <c r="I747" s="161" t="s">
        <v>3053</v>
      </c>
      <c r="J747" s="191">
        <v>13.29</v>
      </c>
      <c r="K747" s="161" t="s">
        <v>1282</v>
      </c>
      <c r="L747" s="181" t="s">
        <v>1146</v>
      </c>
      <c r="M747" s="161" t="s">
        <v>3054</v>
      </c>
      <c r="N747" s="185" t="s">
        <v>32</v>
      </c>
      <c r="O747" s="181" t="s">
        <v>3055</v>
      </c>
    </row>
    <row r="748" s="31" customFormat="1" ht="72" spans="1:15">
      <c r="A748" s="185" t="s">
        <v>1276</v>
      </c>
      <c r="B748" s="185" t="s">
        <v>22</v>
      </c>
      <c r="C748" s="186" t="s">
        <v>3056</v>
      </c>
      <c r="D748" s="181" t="s">
        <v>2011</v>
      </c>
      <c r="E748" s="181" t="s">
        <v>25</v>
      </c>
      <c r="F748" s="181" t="s">
        <v>3057</v>
      </c>
      <c r="G748" s="181" t="s">
        <v>293</v>
      </c>
      <c r="H748" s="181" t="s">
        <v>2014</v>
      </c>
      <c r="I748" s="161" t="s">
        <v>3058</v>
      </c>
      <c r="J748" s="191">
        <v>30.54</v>
      </c>
      <c r="K748" s="161" t="s">
        <v>1282</v>
      </c>
      <c r="L748" s="181" t="s">
        <v>438</v>
      </c>
      <c r="M748" s="161" t="s">
        <v>3059</v>
      </c>
      <c r="N748" s="185" t="s">
        <v>32</v>
      </c>
      <c r="O748" s="181" t="s">
        <v>3060</v>
      </c>
    </row>
    <row r="749" s="31" customFormat="1" ht="72" spans="1:15">
      <c r="A749" s="185" t="s">
        <v>1276</v>
      </c>
      <c r="B749" s="185" t="s">
        <v>22</v>
      </c>
      <c r="C749" s="186" t="s">
        <v>3061</v>
      </c>
      <c r="D749" s="181" t="s">
        <v>2011</v>
      </c>
      <c r="E749" s="181" t="s">
        <v>25</v>
      </c>
      <c r="F749" s="181" t="s">
        <v>3062</v>
      </c>
      <c r="G749" s="181" t="s">
        <v>293</v>
      </c>
      <c r="H749" s="181" t="s">
        <v>2014</v>
      </c>
      <c r="I749" s="161" t="s">
        <v>3063</v>
      </c>
      <c r="J749" s="191">
        <v>21.38</v>
      </c>
      <c r="K749" s="161" t="s">
        <v>1282</v>
      </c>
      <c r="L749" s="181" t="s">
        <v>371</v>
      </c>
      <c r="M749" s="161" t="s">
        <v>3064</v>
      </c>
      <c r="N749" s="185" t="s">
        <v>32</v>
      </c>
      <c r="O749" s="181" t="s">
        <v>3065</v>
      </c>
    </row>
    <row r="750" s="31" customFormat="1" ht="72" spans="1:15">
      <c r="A750" s="185" t="s">
        <v>1276</v>
      </c>
      <c r="B750" s="185" t="s">
        <v>22</v>
      </c>
      <c r="C750" s="186" t="s">
        <v>3066</v>
      </c>
      <c r="D750" s="181" t="s">
        <v>2011</v>
      </c>
      <c r="E750" s="181" t="s">
        <v>25</v>
      </c>
      <c r="F750" s="181" t="s">
        <v>89</v>
      </c>
      <c r="G750" s="181" t="s">
        <v>293</v>
      </c>
      <c r="H750" s="181" t="s">
        <v>2014</v>
      </c>
      <c r="I750" s="161" t="s">
        <v>3067</v>
      </c>
      <c r="J750" s="191">
        <v>22.64</v>
      </c>
      <c r="K750" s="161" t="s">
        <v>1282</v>
      </c>
      <c r="L750" s="181" t="s">
        <v>3068</v>
      </c>
      <c r="M750" s="161" t="s">
        <v>3069</v>
      </c>
      <c r="N750" s="185" t="s">
        <v>32</v>
      </c>
      <c r="O750" s="181" t="s">
        <v>3070</v>
      </c>
    </row>
    <row r="751" s="31" customFormat="1" ht="72" spans="1:15">
      <c r="A751" s="185" t="s">
        <v>1276</v>
      </c>
      <c r="B751" s="185" t="s">
        <v>22</v>
      </c>
      <c r="C751" s="186" t="s">
        <v>3071</v>
      </c>
      <c r="D751" s="181" t="s">
        <v>2011</v>
      </c>
      <c r="E751" s="181" t="s">
        <v>25</v>
      </c>
      <c r="F751" s="181" t="s">
        <v>35</v>
      </c>
      <c r="G751" s="181" t="s">
        <v>293</v>
      </c>
      <c r="H751" s="181" t="s">
        <v>2014</v>
      </c>
      <c r="I751" s="161" t="s">
        <v>3072</v>
      </c>
      <c r="J751" s="191">
        <v>22.57</v>
      </c>
      <c r="K751" s="161" t="s">
        <v>1282</v>
      </c>
      <c r="L751" s="181" t="s">
        <v>1150</v>
      </c>
      <c r="M751" s="161" t="s">
        <v>3073</v>
      </c>
      <c r="N751" s="185" t="s">
        <v>32</v>
      </c>
      <c r="O751" s="181" t="s">
        <v>3074</v>
      </c>
    </row>
    <row r="752" s="31" customFormat="1" ht="72" spans="1:15">
      <c r="A752" s="185" t="s">
        <v>1276</v>
      </c>
      <c r="B752" s="185" t="s">
        <v>22</v>
      </c>
      <c r="C752" s="186" t="s">
        <v>3075</v>
      </c>
      <c r="D752" s="181" t="s">
        <v>2011</v>
      </c>
      <c r="E752" s="181" t="s">
        <v>25</v>
      </c>
      <c r="F752" s="181" t="s">
        <v>3076</v>
      </c>
      <c r="G752" s="181" t="s">
        <v>293</v>
      </c>
      <c r="H752" s="181" t="s">
        <v>2014</v>
      </c>
      <c r="I752" s="161" t="s">
        <v>3077</v>
      </c>
      <c r="J752" s="191">
        <v>29.11</v>
      </c>
      <c r="K752" s="161" t="s">
        <v>1282</v>
      </c>
      <c r="L752" s="181" t="s">
        <v>3078</v>
      </c>
      <c r="M752" s="161" t="s">
        <v>3079</v>
      </c>
      <c r="N752" s="185" t="s">
        <v>32</v>
      </c>
      <c r="O752" s="181" t="s">
        <v>3080</v>
      </c>
    </row>
    <row r="753" s="31" customFormat="1" ht="72" spans="1:15">
      <c r="A753" s="185" t="s">
        <v>1276</v>
      </c>
      <c r="B753" s="185" t="s">
        <v>22</v>
      </c>
      <c r="C753" s="186" t="s">
        <v>3081</v>
      </c>
      <c r="D753" s="181" t="s">
        <v>2011</v>
      </c>
      <c r="E753" s="181" t="s">
        <v>25</v>
      </c>
      <c r="F753" s="181" t="s">
        <v>3082</v>
      </c>
      <c r="G753" s="181" t="s">
        <v>293</v>
      </c>
      <c r="H753" s="181" t="s">
        <v>2014</v>
      </c>
      <c r="I753" s="161" t="s">
        <v>3083</v>
      </c>
      <c r="J753" s="191">
        <v>22.22</v>
      </c>
      <c r="K753" s="161" t="s">
        <v>1282</v>
      </c>
      <c r="L753" s="181" t="s">
        <v>3084</v>
      </c>
      <c r="M753" s="161" t="s">
        <v>3085</v>
      </c>
      <c r="N753" s="185" t="s">
        <v>32</v>
      </c>
      <c r="O753" s="181" t="s">
        <v>3086</v>
      </c>
    </row>
    <row r="754" s="31" customFormat="1" ht="72" spans="1:15">
      <c r="A754" s="185" t="s">
        <v>1276</v>
      </c>
      <c r="B754" s="185" t="s">
        <v>22</v>
      </c>
      <c r="C754" s="186" t="s">
        <v>3087</v>
      </c>
      <c r="D754" s="181" t="s">
        <v>2011</v>
      </c>
      <c r="E754" s="181" t="s">
        <v>25</v>
      </c>
      <c r="F754" s="181" t="s">
        <v>1786</v>
      </c>
      <c r="G754" s="181" t="s">
        <v>293</v>
      </c>
      <c r="H754" s="181" t="s">
        <v>2014</v>
      </c>
      <c r="I754" s="161" t="s">
        <v>3088</v>
      </c>
      <c r="J754" s="191">
        <v>10.92</v>
      </c>
      <c r="K754" s="161" t="s">
        <v>1282</v>
      </c>
      <c r="L754" s="181" t="s">
        <v>3089</v>
      </c>
      <c r="M754" s="161" t="s">
        <v>3090</v>
      </c>
      <c r="N754" s="185" t="s">
        <v>32</v>
      </c>
      <c r="O754" s="181" t="s">
        <v>3091</v>
      </c>
    </row>
    <row r="755" s="31" customFormat="1" ht="72" spans="1:15">
      <c r="A755" s="185" t="s">
        <v>1276</v>
      </c>
      <c r="B755" s="185" t="s">
        <v>22</v>
      </c>
      <c r="C755" s="186" t="s">
        <v>3092</v>
      </c>
      <c r="D755" s="181" t="s">
        <v>2011</v>
      </c>
      <c r="E755" s="181" t="s">
        <v>25</v>
      </c>
      <c r="F755" s="181" t="s">
        <v>3093</v>
      </c>
      <c r="G755" s="181" t="s">
        <v>293</v>
      </c>
      <c r="H755" s="181" t="s">
        <v>2014</v>
      </c>
      <c r="I755" s="161" t="s">
        <v>3094</v>
      </c>
      <c r="J755" s="191">
        <v>38.56</v>
      </c>
      <c r="K755" s="161" t="s">
        <v>1282</v>
      </c>
      <c r="L755" s="181" t="s">
        <v>3095</v>
      </c>
      <c r="M755" s="161" t="s">
        <v>3096</v>
      </c>
      <c r="N755" s="185" t="s">
        <v>32</v>
      </c>
      <c r="O755" s="181" t="s">
        <v>3097</v>
      </c>
    </row>
    <row r="756" s="31" customFormat="1" ht="72" spans="1:15">
      <c r="A756" s="185" t="s">
        <v>1276</v>
      </c>
      <c r="B756" s="185" t="s">
        <v>22</v>
      </c>
      <c r="C756" s="186" t="s">
        <v>3098</v>
      </c>
      <c r="D756" s="181" t="s">
        <v>2011</v>
      </c>
      <c r="E756" s="181" t="s">
        <v>25</v>
      </c>
      <c r="F756" s="181" t="s">
        <v>1133</v>
      </c>
      <c r="G756" s="181" t="s">
        <v>293</v>
      </c>
      <c r="H756" s="181" t="s">
        <v>2014</v>
      </c>
      <c r="I756" s="161" t="s">
        <v>3099</v>
      </c>
      <c r="J756" s="191">
        <v>16.91</v>
      </c>
      <c r="K756" s="161" t="s">
        <v>1282</v>
      </c>
      <c r="L756" s="181" t="s">
        <v>332</v>
      </c>
      <c r="M756" s="161" t="s">
        <v>3100</v>
      </c>
      <c r="N756" s="185" t="s">
        <v>32</v>
      </c>
      <c r="O756" s="181" t="s">
        <v>3101</v>
      </c>
    </row>
    <row r="757" s="31" customFormat="1" ht="72" spans="1:15">
      <c r="A757" s="185" t="s">
        <v>1276</v>
      </c>
      <c r="B757" s="185" t="s">
        <v>22</v>
      </c>
      <c r="C757" s="186" t="s">
        <v>3102</v>
      </c>
      <c r="D757" s="181" t="s">
        <v>2011</v>
      </c>
      <c r="E757" s="181" t="s">
        <v>25</v>
      </c>
      <c r="F757" s="181" t="s">
        <v>3103</v>
      </c>
      <c r="G757" s="181" t="s">
        <v>293</v>
      </c>
      <c r="H757" s="181" t="s">
        <v>2014</v>
      </c>
      <c r="I757" s="161" t="s">
        <v>3104</v>
      </c>
      <c r="J757" s="191">
        <v>20.27</v>
      </c>
      <c r="K757" s="161" t="s">
        <v>1282</v>
      </c>
      <c r="L757" s="181" t="s">
        <v>438</v>
      </c>
      <c r="M757" s="161" t="s">
        <v>3105</v>
      </c>
      <c r="N757" s="185" t="s">
        <v>32</v>
      </c>
      <c r="O757" s="181" t="s">
        <v>3106</v>
      </c>
    </row>
    <row r="758" s="31" customFormat="1" ht="72" spans="1:15">
      <c r="A758" s="185" t="s">
        <v>1276</v>
      </c>
      <c r="B758" s="185" t="s">
        <v>22</v>
      </c>
      <c r="C758" s="186" t="s">
        <v>3107</v>
      </c>
      <c r="D758" s="181" t="s">
        <v>2011</v>
      </c>
      <c r="E758" s="181" t="s">
        <v>25</v>
      </c>
      <c r="F758" s="181" t="s">
        <v>3108</v>
      </c>
      <c r="G758" s="181" t="s">
        <v>293</v>
      </c>
      <c r="H758" s="181" t="s">
        <v>2014</v>
      </c>
      <c r="I758" s="161" t="s">
        <v>3109</v>
      </c>
      <c r="J758" s="191">
        <v>17.67</v>
      </c>
      <c r="K758" s="161" t="s">
        <v>1282</v>
      </c>
      <c r="L758" s="181" t="s">
        <v>630</v>
      </c>
      <c r="M758" s="161" t="s">
        <v>3110</v>
      </c>
      <c r="N758" s="185" t="s">
        <v>32</v>
      </c>
      <c r="O758" s="181" t="s">
        <v>3111</v>
      </c>
    </row>
    <row r="759" s="31" customFormat="1" ht="72" spans="1:15">
      <c r="A759" s="185" t="s">
        <v>1276</v>
      </c>
      <c r="B759" s="185" t="s">
        <v>22</v>
      </c>
      <c r="C759" s="186" t="s">
        <v>3112</v>
      </c>
      <c r="D759" s="181" t="s">
        <v>2011</v>
      </c>
      <c r="E759" s="181" t="s">
        <v>25</v>
      </c>
      <c r="F759" s="181" t="s">
        <v>3113</v>
      </c>
      <c r="G759" s="181" t="s">
        <v>293</v>
      </c>
      <c r="H759" s="181" t="s">
        <v>2014</v>
      </c>
      <c r="I759" s="161" t="s">
        <v>3114</v>
      </c>
      <c r="J759" s="191">
        <v>22.05</v>
      </c>
      <c r="K759" s="161" t="s">
        <v>1282</v>
      </c>
      <c r="L759" s="181" t="s">
        <v>634</v>
      </c>
      <c r="M759" s="161" t="s">
        <v>3115</v>
      </c>
      <c r="N759" s="185" t="s">
        <v>32</v>
      </c>
      <c r="O759" s="181" t="s">
        <v>3116</v>
      </c>
    </row>
    <row r="760" s="31" customFormat="1" ht="72" spans="1:15">
      <c r="A760" s="185" t="s">
        <v>1276</v>
      </c>
      <c r="B760" s="185" t="s">
        <v>22</v>
      </c>
      <c r="C760" s="186" t="s">
        <v>3117</v>
      </c>
      <c r="D760" s="181" t="s">
        <v>2011</v>
      </c>
      <c r="E760" s="181" t="s">
        <v>25</v>
      </c>
      <c r="F760" s="181" t="s">
        <v>3118</v>
      </c>
      <c r="G760" s="181" t="s">
        <v>293</v>
      </c>
      <c r="H760" s="181" t="s">
        <v>2014</v>
      </c>
      <c r="I760" s="161" t="s">
        <v>3119</v>
      </c>
      <c r="J760" s="191">
        <v>12.4</v>
      </c>
      <c r="K760" s="161" t="s">
        <v>1282</v>
      </c>
      <c r="L760" s="181" t="s">
        <v>2098</v>
      </c>
      <c r="M760" s="161" t="s">
        <v>3120</v>
      </c>
      <c r="N760" s="185" t="s">
        <v>32</v>
      </c>
      <c r="O760" s="181" t="s">
        <v>3121</v>
      </c>
    </row>
    <row r="761" s="31" customFormat="1" ht="72" spans="1:15">
      <c r="A761" s="185" t="s">
        <v>1276</v>
      </c>
      <c r="B761" s="185" t="s">
        <v>22</v>
      </c>
      <c r="C761" s="186" t="s">
        <v>3122</v>
      </c>
      <c r="D761" s="181" t="s">
        <v>2011</v>
      </c>
      <c r="E761" s="181" t="s">
        <v>25</v>
      </c>
      <c r="F761" s="181" t="s">
        <v>3123</v>
      </c>
      <c r="G761" s="181" t="s">
        <v>293</v>
      </c>
      <c r="H761" s="181" t="s">
        <v>2014</v>
      </c>
      <c r="I761" s="161" t="s">
        <v>3124</v>
      </c>
      <c r="J761" s="191">
        <v>7.77</v>
      </c>
      <c r="K761" s="161" t="s">
        <v>1282</v>
      </c>
      <c r="L761" s="181" t="s">
        <v>3125</v>
      </c>
      <c r="M761" s="161" t="s">
        <v>3126</v>
      </c>
      <c r="N761" s="185" t="s">
        <v>32</v>
      </c>
      <c r="O761" s="181" t="s">
        <v>3127</v>
      </c>
    </row>
    <row r="762" s="31" customFormat="1" ht="72" spans="1:15">
      <c r="A762" s="185" t="s">
        <v>1276</v>
      </c>
      <c r="B762" s="185" t="s">
        <v>22</v>
      </c>
      <c r="C762" s="186" t="s">
        <v>3128</v>
      </c>
      <c r="D762" s="181" t="s">
        <v>2011</v>
      </c>
      <c r="E762" s="181" t="s">
        <v>25</v>
      </c>
      <c r="F762" s="181" t="s">
        <v>3129</v>
      </c>
      <c r="G762" s="181" t="s">
        <v>293</v>
      </c>
      <c r="H762" s="181" t="s">
        <v>2014</v>
      </c>
      <c r="I762" s="161" t="s">
        <v>3130</v>
      </c>
      <c r="J762" s="191">
        <v>8.34</v>
      </c>
      <c r="K762" s="161" t="s">
        <v>1282</v>
      </c>
      <c r="L762" s="181" t="s">
        <v>3131</v>
      </c>
      <c r="M762" s="161" t="s">
        <v>3132</v>
      </c>
      <c r="N762" s="185" t="s">
        <v>32</v>
      </c>
      <c r="O762" s="181" t="s">
        <v>3133</v>
      </c>
    </row>
    <row r="763" s="31" customFormat="1" ht="72" spans="1:15">
      <c r="A763" s="185" t="s">
        <v>1276</v>
      </c>
      <c r="B763" s="185" t="s">
        <v>22</v>
      </c>
      <c r="C763" s="186" t="s">
        <v>3134</v>
      </c>
      <c r="D763" s="181" t="s">
        <v>2011</v>
      </c>
      <c r="E763" s="181" t="s">
        <v>25</v>
      </c>
      <c r="F763" s="181" t="s">
        <v>1050</v>
      </c>
      <c r="G763" s="181" t="s">
        <v>293</v>
      </c>
      <c r="H763" s="181" t="s">
        <v>2014</v>
      </c>
      <c r="I763" s="161" t="s">
        <v>3135</v>
      </c>
      <c r="J763" s="191">
        <v>19.68</v>
      </c>
      <c r="K763" s="161" t="s">
        <v>1282</v>
      </c>
      <c r="L763" s="181" t="s">
        <v>233</v>
      </c>
      <c r="M763" s="161" t="s">
        <v>3136</v>
      </c>
      <c r="N763" s="185" t="s">
        <v>32</v>
      </c>
      <c r="O763" s="181" t="s">
        <v>3137</v>
      </c>
    </row>
    <row r="764" s="31" customFormat="1" ht="72" spans="1:15">
      <c r="A764" s="185" t="s">
        <v>1276</v>
      </c>
      <c r="B764" s="185" t="s">
        <v>22</v>
      </c>
      <c r="C764" s="186" t="s">
        <v>3138</v>
      </c>
      <c r="D764" s="181" t="s">
        <v>2011</v>
      </c>
      <c r="E764" s="181" t="s">
        <v>25</v>
      </c>
      <c r="F764" s="181" t="s">
        <v>3139</v>
      </c>
      <c r="G764" s="181" t="s">
        <v>293</v>
      </c>
      <c r="H764" s="181" t="s">
        <v>2014</v>
      </c>
      <c r="I764" s="161" t="s">
        <v>3140</v>
      </c>
      <c r="J764" s="191">
        <v>18.28</v>
      </c>
      <c r="K764" s="161" t="s">
        <v>1282</v>
      </c>
      <c r="L764" s="181" t="s">
        <v>640</v>
      </c>
      <c r="M764" s="161" t="s">
        <v>3141</v>
      </c>
      <c r="N764" s="185" t="s">
        <v>32</v>
      </c>
      <c r="O764" s="181" t="s">
        <v>3142</v>
      </c>
    </row>
    <row r="765" s="31" customFormat="1" ht="72" spans="1:15">
      <c r="A765" s="185" t="s">
        <v>1276</v>
      </c>
      <c r="B765" s="185" t="s">
        <v>22</v>
      </c>
      <c r="C765" s="186" t="s">
        <v>3143</v>
      </c>
      <c r="D765" s="181" t="s">
        <v>2011</v>
      </c>
      <c r="E765" s="181" t="s">
        <v>25</v>
      </c>
      <c r="F765" s="181" t="s">
        <v>71</v>
      </c>
      <c r="G765" s="181" t="s">
        <v>293</v>
      </c>
      <c r="H765" s="181" t="s">
        <v>2014</v>
      </c>
      <c r="I765" s="161" t="s">
        <v>3144</v>
      </c>
      <c r="J765" s="191">
        <v>18.04</v>
      </c>
      <c r="K765" s="161" t="s">
        <v>1282</v>
      </c>
      <c r="L765" s="181" t="s">
        <v>3145</v>
      </c>
      <c r="M765" s="161" t="s">
        <v>3146</v>
      </c>
      <c r="N765" s="185" t="s">
        <v>32</v>
      </c>
      <c r="O765" s="181" t="s">
        <v>3147</v>
      </c>
    </row>
    <row r="766" s="31" customFormat="1" ht="72" spans="1:15">
      <c r="A766" s="185" t="s">
        <v>1276</v>
      </c>
      <c r="B766" s="185" t="s">
        <v>22</v>
      </c>
      <c r="C766" s="186" t="s">
        <v>3148</v>
      </c>
      <c r="D766" s="181" t="s">
        <v>2011</v>
      </c>
      <c r="E766" s="181" t="s">
        <v>25</v>
      </c>
      <c r="F766" s="181" t="s">
        <v>3149</v>
      </c>
      <c r="G766" s="181" t="s">
        <v>293</v>
      </c>
      <c r="H766" s="181" t="s">
        <v>2014</v>
      </c>
      <c r="I766" s="161" t="s">
        <v>3150</v>
      </c>
      <c r="J766" s="191">
        <v>25.26</v>
      </c>
      <c r="K766" s="161" t="s">
        <v>1282</v>
      </c>
      <c r="L766" s="181" t="s">
        <v>288</v>
      </c>
      <c r="M766" s="161" t="s">
        <v>3151</v>
      </c>
      <c r="N766" s="185" t="s">
        <v>32</v>
      </c>
      <c r="O766" s="181" t="s">
        <v>3152</v>
      </c>
    </row>
    <row r="767" s="31" customFormat="1" ht="72" spans="1:15">
      <c r="A767" s="185" t="s">
        <v>1276</v>
      </c>
      <c r="B767" s="185" t="s">
        <v>22</v>
      </c>
      <c r="C767" s="186" t="s">
        <v>3153</v>
      </c>
      <c r="D767" s="181" t="s">
        <v>2011</v>
      </c>
      <c r="E767" s="181" t="s">
        <v>25</v>
      </c>
      <c r="F767" s="181" t="s">
        <v>1055</v>
      </c>
      <c r="G767" s="181" t="s">
        <v>293</v>
      </c>
      <c r="H767" s="181" t="s">
        <v>2014</v>
      </c>
      <c r="I767" s="161" t="s">
        <v>3154</v>
      </c>
      <c r="J767" s="191">
        <v>22.49</v>
      </c>
      <c r="K767" s="161" t="s">
        <v>1282</v>
      </c>
      <c r="L767" s="181" t="s">
        <v>1057</v>
      </c>
      <c r="M767" s="161" t="s">
        <v>3155</v>
      </c>
      <c r="N767" s="185" t="s">
        <v>32</v>
      </c>
      <c r="O767" s="181" t="s">
        <v>3156</v>
      </c>
    </row>
    <row r="768" s="31" customFormat="1" ht="72" spans="1:15">
      <c r="A768" s="185" t="s">
        <v>1276</v>
      </c>
      <c r="B768" s="185" t="s">
        <v>22</v>
      </c>
      <c r="C768" s="186" t="s">
        <v>3157</v>
      </c>
      <c r="D768" s="181" t="s">
        <v>2011</v>
      </c>
      <c r="E768" s="181" t="s">
        <v>25</v>
      </c>
      <c r="F768" s="181" t="s">
        <v>3158</v>
      </c>
      <c r="G768" s="181" t="s">
        <v>293</v>
      </c>
      <c r="H768" s="181" t="s">
        <v>2014</v>
      </c>
      <c r="I768" s="161" t="s">
        <v>3159</v>
      </c>
      <c r="J768" s="191">
        <v>20.86</v>
      </c>
      <c r="K768" s="161" t="s">
        <v>1282</v>
      </c>
      <c r="L768" s="181" t="s">
        <v>489</v>
      </c>
      <c r="M768" s="161" t="s">
        <v>3160</v>
      </c>
      <c r="N768" s="185" t="s">
        <v>32</v>
      </c>
      <c r="O768" s="181" t="s">
        <v>3161</v>
      </c>
    </row>
    <row r="769" s="31" customFormat="1" ht="72" spans="1:15">
      <c r="A769" s="185" t="s">
        <v>1276</v>
      </c>
      <c r="B769" s="185" t="s">
        <v>22</v>
      </c>
      <c r="C769" s="186" t="s">
        <v>3162</v>
      </c>
      <c r="D769" s="181" t="s">
        <v>2011</v>
      </c>
      <c r="E769" s="181" t="s">
        <v>25</v>
      </c>
      <c r="F769" s="181" t="s">
        <v>3163</v>
      </c>
      <c r="G769" s="181" t="s">
        <v>293</v>
      </c>
      <c r="H769" s="181" t="s">
        <v>2014</v>
      </c>
      <c r="I769" s="161" t="s">
        <v>3164</v>
      </c>
      <c r="J769" s="191">
        <v>17.86</v>
      </c>
      <c r="K769" s="161" t="s">
        <v>1282</v>
      </c>
      <c r="L769" s="181" t="s">
        <v>924</v>
      </c>
      <c r="M769" s="161" t="s">
        <v>3165</v>
      </c>
      <c r="N769" s="185" t="s">
        <v>32</v>
      </c>
      <c r="O769" s="181" t="s">
        <v>3166</v>
      </c>
    </row>
    <row r="770" s="31" customFormat="1" ht="72" spans="1:15">
      <c r="A770" s="185" t="s">
        <v>1276</v>
      </c>
      <c r="B770" s="185" t="s">
        <v>22</v>
      </c>
      <c r="C770" s="186" t="s">
        <v>3167</v>
      </c>
      <c r="D770" s="181" t="s">
        <v>2011</v>
      </c>
      <c r="E770" s="181" t="s">
        <v>25</v>
      </c>
      <c r="F770" s="181" t="s">
        <v>3168</v>
      </c>
      <c r="G770" s="181" t="s">
        <v>293</v>
      </c>
      <c r="H770" s="181" t="s">
        <v>2014</v>
      </c>
      <c r="I770" s="161" t="s">
        <v>3169</v>
      </c>
      <c r="J770" s="191">
        <v>29.33</v>
      </c>
      <c r="K770" s="161" t="s">
        <v>1282</v>
      </c>
      <c r="L770" s="181" t="s">
        <v>172</v>
      </c>
      <c r="M770" s="161" t="s">
        <v>3170</v>
      </c>
      <c r="N770" s="185" t="s">
        <v>32</v>
      </c>
      <c r="O770" s="181" t="s">
        <v>3171</v>
      </c>
    </row>
    <row r="771" s="31" customFormat="1" ht="72" spans="1:15">
      <c r="A771" s="185" t="s">
        <v>1276</v>
      </c>
      <c r="B771" s="185" t="s">
        <v>22</v>
      </c>
      <c r="C771" s="186" t="s">
        <v>3172</v>
      </c>
      <c r="D771" s="181" t="s">
        <v>2011</v>
      </c>
      <c r="E771" s="181" t="s">
        <v>25</v>
      </c>
      <c r="F771" s="181" t="s">
        <v>3173</v>
      </c>
      <c r="G771" s="181" t="s">
        <v>293</v>
      </c>
      <c r="H771" s="181" t="s">
        <v>2014</v>
      </c>
      <c r="I771" s="161" t="s">
        <v>3174</v>
      </c>
      <c r="J771" s="191">
        <v>25.8</v>
      </c>
      <c r="K771" s="161" t="s">
        <v>1282</v>
      </c>
      <c r="L771" s="181" t="s">
        <v>3175</v>
      </c>
      <c r="M771" s="161" t="s">
        <v>3176</v>
      </c>
      <c r="N771" s="185" t="s">
        <v>32</v>
      </c>
      <c r="O771" s="181" t="s">
        <v>3177</v>
      </c>
    </row>
    <row r="772" s="31" customFormat="1" ht="72" spans="1:15">
      <c r="A772" s="185" t="s">
        <v>1276</v>
      </c>
      <c r="B772" s="185" t="s">
        <v>22</v>
      </c>
      <c r="C772" s="186" t="s">
        <v>3178</v>
      </c>
      <c r="D772" s="181" t="s">
        <v>2011</v>
      </c>
      <c r="E772" s="181" t="s">
        <v>25</v>
      </c>
      <c r="F772" s="181" t="s">
        <v>75</v>
      </c>
      <c r="G772" s="181" t="s">
        <v>293</v>
      </c>
      <c r="H772" s="181" t="s">
        <v>2014</v>
      </c>
      <c r="I772" s="161" t="s">
        <v>3179</v>
      </c>
      <c r="J772" s="191">
        <v>21.54</v>
      </c>
      <c r="K772" s="161" t="s">
        <v>1282</v>
      </c>
      <c r="L772" s="181" t="s">
        <v>3180</v>
      </c>
      <c r="M772" s="161" t="s">
        <v>3181</v>
      </c>
      <c r="N772" s="185" t="s">
        <v>32</v>
      </c>
      <c r="O772" s="181" t="s">
        <v>3182</v>
      </c>
    </row>
    <row r="773" s="31" customFormat="1" ht="72" spans="1:15">
      <c r="A773" s="185" t="s">
        <v>1276</v>
      </c>
      <c r="B773" s="185" t="s">
        <v>22</v>
      </c>
      <c r="C773" s="186" t="s">
        <v>3183</v>
      </c>
      <c r="D773" s="181" t="s">
        <v>2011</v>
      </c>
      <c r="E773" s="181" t="s">
        <v>25</v>
      </c>
      <c r="F773" s="181" t="s">
        <v>3184</v>
      </c>
      <c r="G773" s="181" t="s">
        <v>293</v>
      </c>
      <c r="H773" s="181" t="s">
        <v>2014</v>
      </c>
      <c r="I773" s="161" t="s">
        <v>3185</v>
      </c>
      <c r="J773" s="191">
        <v>21.72</v>
      </c>
      <c r="K773" s="161" t="s">
        <v>1282</v>
      </c>
      <c r="L773" s="181" t="s">
        <v>574</v>
      </c>
      <c r="M773" s="161" t="s">
        <v>3186</v>
      </c>
      <c r="N773" s="185" t="s">
        <v>32</v>
      </c>
      <c r="O773" s="181" t="s">
        <v>3187</v>
      </c>
    </row>
    <row r="774" s="31" customFormat="1" ht="72" spans="1:15">
      <c r="A774" s="185" t="s">
        <v>1276</v>
      </c>
      <c r="B774" s="185" t="s">
        <v>22</v>
      </c>
      <c r="C774" s="186" t="s">
        <v>3188</v>
      </c>
      <c r="D774" s="181" t="s">
        <v>2011</v>
      </c>
      <c r="E774" s="181" t="s">
        <v>25</v>
      </c>
      <c r="F774" s="181" t="s">
        <v>3189</v>
      </c>
      <c r="G774" s="181" t="s">
        <v>293</v>
      </c>
      <c r="H774" s="181" t="s">
        <v>2014</v>
      </c>
      <c r="I774" s="161" t="s">
        <v>3190</v>
      </c>
      <c r="J774" s="191">
        <v>17.17</v>
      </c>
      <c r="K774" s="161" t="s">
        <v>1282</v>
      </c>
      <c r="L774" s="181" t="s">
        <v>172</v>
      </c>
      <c r="M774" s="161" t="s">
        <v>3191</v>
      </c>
      <c r="N774" s="185" t="s">
        <v>32</v>
      </c>
      <c r="O774" s="181" t="s">
        <v>3192</v>
      </c>
    </row>
    <row r="775" s="31" customFormat="1" ht="72" spans="1:15">
      <c r="A775" s="185" t="s">
        <v>1276</v>
      </c>
      <c r="B775" s="185" t="s">
        <v>22</v>
      </c>
      <c r="C775" s="186" t="s">
        <v>3193</v>
      </c>
      <c r="D775" s="181" t="s">
        <v>2011</v>
      </c>
      <c r="E775" s="181" t="s">
        <v>25</v>
      </c>
      <c r="F775" s="181" t="s">
        <v>3194</v>
      </c>
      <c r="G775" s="181" t="s">
        <v>293</v>
      </c>
      <c r="H775" s="181" t="s">
        <v>2014</v>
      </c>
      <c r="I775" s="161" t="s">
        <v>3195</v>
      </c>
      <c r="J775" s="191">
        <v>11.97</v>
      </c>
      <c r="K775" s="161" t="s">
        <v>1282</v>
      </c>
      <c r="L775" s="181" t="s">
        <v>609</v>
      </c>
      <c r="M775" s="161" t="s">
        <v>3196</v>
      </c>
      <c r="N775" s="185" t="s">
        <v>32</v>
      </c>
      <c r="O775" s="181" t="s">
        <v>3197</v>
      </c>
    </row>
    <row r="776" s="31" customFormat="1" ht="72" spans="1:15">
      <c r="A776" s="185" t="s">
        <v>1276</v>
      </c>
      <c r="B776" s="185" t="s">
        <v>22</v>
      </c>
      <c r="C776" s="186" t="s">
        <v>3198</v>
      </c>
      <c r="D776" s="181" t="s">
        <v>2011</v>
      </c>
      <c r="E776" s="181" t="s">
        <v>25</v>
      </c>
      <c r="F776" s="181" t="s">
        <v>1039</v>
      </c>
      <c r="G776" s="181" t="s">
        <v>293</v>
      </c>
      <c r="H776" s="181" t="s">
        <v>2014</v>
      </c>
      <c r="I776" s="161" t="s">
        <v>3199</v>
      </c>
      <c r="J776" s="191">
        <v>12.82</v>
      </c>
      <c r="K776" s="161" t="s">
        <v>1282</v>
      </c>
      <c r="L776" s="181" t="s">
        <v>574</v>
      </c>
      <c r="M776" s="161" t="s">
        <v>3200</v>
      </c>
      <c r="N776" s="185" t="s">
        <v>32</v>
      </c>
      <c r="O776" s="181" t="s">
        <v>3201</v>
      </c>
    </row>
    <row r="777" s="31" customFormat="1" ht="72" spans="1:15">
      <c r="A777" s="185" t="s">
        <v>1276</v>
      </c>
      <c r="B777" s="185" t="s">
        <v>22</v>
      </c>
      <c r="C777" s="186" t="s">
        <v>3202</v>
      </c>
      <c r="D777" s="181" t="s">
        <v>2011</v>
      </c>
      <c r="E777" s="181" t="s">
        <v>25</v>
      </c>
      <c r="F777" s="181" t="s">
        <v>3203</v>
      </c>
      <c r="G777" s="181" t="s">
        <v>293</v>
      </c>
      <c r="H777" s="181" t="s">
        <v>2014</v>
      </c>
      <c r="I777" s="161" t="s">
        <v>3204</v>
      </c>
      <c r="J777" s="191">
        <v>9.43</v>
      </c>
      <c r="K777" s="161" t="s">
        <v>1282</v>
      </c>
      <c r="L777" s="181" t="s">
        <v>582</v>
      </c>
      <c r="M777" s="161" t="s">
        <v>3205</v>
      </c>
      <c r="N777" s="185" t="s">
        <v>32</v>
      </c>
      <c r="O777" s="181" t="s">
        <v>3206</v>
      </c>
    </row>
    <row r="778" s="31" customFormat="1" ht="72" spans="1:15">
      <c r="A778" s="185" t="s">
        <v>1276</v>
      </c>
      <c r="B778" s="185" t="s">
        <v>22</v>
      </c>
      <c r="C778" s="186" t="s">
        <v>3207</v>
      </c>
      <c r="D778" s="181" t="s">
        <v>2011</v>
      </c>
      <c r="E778" s="181" t="s">
        <v>25</v>
      </c>
      <c r="F778" s="181" t="s">
        <v>3208</v>
      </c>
      <c r="G778" s="181" t="s">
        <v>293</v>
      </c>
      <c r="H778" s="181" t="s">
        <v>2014</v>
      </c>
      <c r="I778" s="161" t="s">
        <v>3209</v>
      </c>
      <c r="J778" s="191">
        <v>14.36</v>
      </c>
      <c r="K778" s="161" t="s">
        <v>1282</v>
      </c>
      <c r="L778" s="181" t="s">
        <v>567</v>
      </c>
      <c r="M778" s="161" t="s">
        <v>3210</v>
      </c>
      <c r="N778" s="185" t="s">
        <v>32</v>
      </c>
      <c r="O778" s="181" t="s">
        <v>3211</v>
      </c>
    </row>
    <row r="779" s="31" customFormat="1" ht="72" spans="1:15">
      <c r="A779" s="185" t="s">
        <v>1276</v>
      </c>
      <c r="B779" s="185" t="s">
        <v>22</v>
      </c>
      <c r="C779" s="186" t="s">
        <v>3212</v>
      </c>
      <c r="D779" s="181" t="s">
        <v>2011</v>
      </c>
      <c r="E779" s="181" t="s">
        <v>25</v>
      </c>
      <c r="F779" s="181" t="s">
        <v>3213</v>
      </c>
      <c r="G779" s="181" t="s">
        <v>293</v>
      </c>
      <c r="H779" s="181" t="s">
        <v>2014</v>
      </c>
      <c r="I779" s="161" t="s">
        <v>3214</v>
      </c>
      <c r="J779" s="191">
        <v>12.67</v>
      </c>
      <c r="K779" s="161" t="s">
        <v>1282</v>
      </c>
      <c r="L779" s="181" t="s">
        <v>3215</v>
      </c>
      <c r="M779" s="161" t="s">
        <v>3216</v>
      </c>
      <c r="N779" s="185" t="s">
        <v>32</v>
      </c>
      <c r="O779" s="181" t="s">
        <v>3217</v>
      </c>
    </row>
    <row r="780" s="31" customFormat="1" ht="72" spans="1:15">
      <c r="A780" s="185" t="s">
        <v>1276</v>
      </c>
      <c r="B780" s="185" t="s">
        <v>22</v>
      </c>
      <c r="C780" s="186" t="s">
        <v>3218</v>
      </c>
      <c r="D780" s="181" t="s">
        <v>2011</v>
      </c>
      <c r="E780" s="181" t="s">
        <v>25</v>
      </c>
      <c r="F780" s="181" t="s">
        <v>3219</v>
      </c>
      <c r="G780" s="181" t="s">
        <v>293</v>
      </c>
      <c r="H780" s="181" t="s">
        <v>2014</v>
      </c>
      <c r="I780" s="161" t="s">
        <v>3220</v>
      </c>
      <c r="J780" s="191">
        <v>15.72</v>
      </c>
      <c r="K780" s="161" t="s">
        <v>1282</v>
      </c>
      <c r="L780" s="181" t="s">
        <v>3221</v>
      </c>
      <c r="M780" s="161" t="s">
        <v>3222</v>
      </c>
      <c r="N780" s="185" t="s">
        <v>32</v>
      </c>
      <c r="O780" s="181" t="s">
        <v>3223</v>
      </c>
    </row>
    <row r="781" s="31" customFormat="1" ht="72" spans="1:15">
      <c r="A781" s="185" t="s">
        <v>1276</v>
      </c>
      <c r="B781" s="185" t="s">
        <v>22</v>
      </c>
      <c r="C781" s="186" t="s">
        <v>3224</v>
      </c>
      <c r="D781" s="181" t="s">
        <v>2011</v>
      </c>
      <c r="E781" s="181" t="s">
        <v>25</v>
      </c>
      <c r="F781" s="181" t="s">
        <v>1035</v>
      </c>
      <c r="G781" s="181" t="s">
        <v>293</v>
      </c>
      <c r="H781" s="181" t="s">
        <v>2014</v>
      </c>
      <c r="I781" s="161" t="s">
        <v>3225</v>
      </c>
      <c r="J781" s="191">
        <v>15.93</v>
      </c>
      <c r="K781" s="161" t="s">
        <v>1282</v>
      </c>
      <c r="L781" s="181" t="s">
        <v>524</v>
      </c>
      <c r="M781" s="161" t="s">
        <v>3226</v>
      </c>
      <c r="N781" s="185" t="s">
        <v>32</v>
      </c>
      <c r="O781" s="181" t="s">
        <v>3227</v>
      </c>
    </row>
    <row r="782" s="31" customFormat="1" ht="72" spans="1:15">
      <c r="A782" s="185" t="s">
        <v>1276</v>
      </c>
      <c r="B782" s="185" t="s">
        <v>22</v>
      </c>
      <c r="C782" s="186" t="s">
        <v>3228</v>
      </c>
      <c r="D782" s="181" t="s">
        <v>2011</v>
      </c>
      <c r="E782" s="181" t="s">
        <v>25</v>
      </c>
      <c r="F782" s="181" t="s">
        <v>40</v>
      </c>
      <c r="G782" s="181" t="s">
        <v>293</v>
      </c>
      <c r="H782" s="181" t="s">
        <v>2014</v>
      </c>
      <c r="I782" s="161" t="s">
        <v>3229</v>
      </c>
      <c r="J782" s="191">
        <v>22.41</v>
      </c>
      <c r="K782" s="161" t="s">
        <v>1282</v>
      </c>
      <c r="L782" s="181" t="s">
        <v>1230</v>
      </c>
      <c r="M782" s="161" t="s">
        <v>3230</v>
      </c>
      <c r="N782" s="185" t="s">
        <v>32</v>
      </c>
      <c r="O782" s="181" t="s">
        <v>3231</v>
      </c>
    </row>
    <row r="783" s="31" customFormat="1" ht="72" spans="1:15">
      <c r="A783" s="185" t="s">
        <v>1276</v>
      </c>
      <c r="B783" s="185" t="s">
        <v>22</v>
      </c>
      <c r="C783" s="186" t="s">
        <v>3232</v>
      </c>
      <c r="D783" s="181" t="s">
        <v>2011</v>
      </c>
      <c r="E783" s="181" t="s">
        <v>25</v>
      </c>
      <c r="F783" s="181" t="s">
        <v>3233</v>
      </c>
      <c r="G783" s="181" t="s">
        <v>293</v>
      </c>
      <c r="H783" s="181" t="s">
        <v>2014</v>
      </c>
      <c r="I783" s="161" t="s">
        <v>3234</v>
      </c>
      <c r="J783" s="191">
        <v>16.34</v>
      </c>
      <c r="K783" s="161" t="s">
        <v>1282</v>
      </c>
      <c r="L783" s="181" t="s">
        <v>3235</v>
      </c>
      <c r="M783" s="161" t="s">
        <v>3236</v>
      </c>
      <c r="N783" s="185" t="s">
        <v>32</v>
      </c>
      <c r="O783" s="181" t="s">
        <v>3237</v>
      </c>
    </row>
    <row r="784" s="31" customFormat="1" ht="72" spans="1:15">
      <c r="A784" s="185" t="s">
        <v>1276</v>
      </c>
      <c r="B784" s="185" t="s">
        <v>22</v>
      </c>
      <c r="C784" s="186" t="s">
        <v>3238</v>
      </c>
      <c r="D784" s="181" t="s">
        <v>2011</v>
      </c>
      <c r="E784" s="181" t="s">
        <v>25</v>
      </c>
      <c r="F784" s="181" t="s">
        <v>3239</v>
      </c>
      <c r="G784" s="181" t="s">
        <v>293</v>
      </c>
      <c r="H784" s="181" t="s">
        <v>2014</v>
      </c>
      <c r="I784" s="161" t="s">
        <v>3240</v>
      </c>
      <c r="J784" s="191">
        <v>12.7</v>
      </c>
      <c r="K784" s="161" t="s">
        <v>1282</v>
      </c>
      <c r="L784" s="181" t="s">
        <v>762</v>
      </c>
      <c r="M784" s="161" t="s">
        <v>3241</v>
      </c>
      <c r="N784" s="185" t="s">
        <v>32</v>
      </c>
      <c r="O784" s="181" t="s">
        <v>3242</v>
      </c>
    </row>
    <row r="785" s="31" customFormat="1" ht="72" spans="1:15">
      <c r="A785" s="185" t="s">
        <v>1276</v>
      </c>
      <c r="B785" s="185" t="s">
        <v>22</v>
      </c>
      <c r="C785" s="186" t="s">
        <v>3243</v>
      </c>
      <c r="D785" s="181" t="s">
        <v>2011</v>
      </c>
      <c r="E785" s="181" t="s">
        <v>25</v>
      </c>
      <c r="F785" s="181" t="s">
        <v>3244</v>
      </c>
      <c r="G785" s="181" t="s">
        <v>293</v>
      </c>
      <c r="H785" s="181" t="s">
        <v>2014</v>
      </c>
      <c r="I785" s="161" t="s">
        <v>3245</v>
      </c>
      <c r="J785" s="191">
        <v>28.1</v>
      </c>
      <c r="K785" s="161" t="s">
        <v>1282</v>
      </c>
      <c r="L785" s="181" t="s">
        <v>602</v>
      </c>
      <c r="M785" s="161" t="s">
        <v>3246</v>
      </c>
      <c r="N785" s="185" t="s">
        <v>32</v>
      </c>
      <c r="O785" s="181" t="s">
        <v>3247</v>
      </c>
    </row>
    <row r="786" s="31" customFormat="1" ht="72" spans="1:15">
      <c r="A786" s="185" t="s">
        <v>1276</v>
      </c>
      <c r="B786" s="185" t="s">
        <v>22</v>
      </c>
      <c r="C786" s="186" t="s">
        <v>3248</v>
      </c>
      <c r="D786" s="181" t="s">
        <v>2011</v>
      </c>
      <c r="E786" s="181" t="s">
        <v>25</v>
      </c>
      <c r="F786" s="181" t="s">
        <v>3249</v>
      </c>
      <c r="G786" s="181" t="s">
        <v>293</v>
      </c>
      <c r="H786" s="181" t="s">
        <v>2014</v>
      </c>
      <c r="I786" s="161" t="s">
        <v>3250</v>
      </c>
      <c r="J786" s="191">
        <v>15.64</v>
      </c>
      <c r="K786" s="161" t="s">
        <v>1282</v>
      </c>
      <c r="L786" s="181" t="s">
        <v>503</v>
      </c>
      <c r="M786" s="161" t="s">
        <v>3251</v>
      </c>
      <c r="N786" s="185" t="s">
        <v>32</v>
      </c>
      <c r="O786" s="181" t="s">
        <v>3252</v>
      </c>
    </row>
    <row r="787" s="31" customFormat="1" ht="72" spans="1:15">
      <c r="A787" s="185" t="s">
        <v>1276</v>
      </c>
      <c r="B787" s="185" t="s">
        <v>22</v>
      </c>
      <c r="C787" s="186" t="s">
        <v>3253</v>
      </c>
      <c r="D787" s="181" t="s">
        <v>2011</v>
      </c>
      <c r="E787" s="181" t="s">
        <v>25</v>
      </c>
      <c r="F787" s="181" t="s">
        <v>3254</v>
      </c>
      <c r="G787" s="181" t="s">
        <v>293</v>
      </c>
      <c r="H787" s="181" t="s">
        <v>2014</v>
      </c>
      <c r="I787" s="161" t="s">
        <v>3255</v>
      </c>
      <c r="J787" s="191">
        <v>15.05</v>
      </c>
      <c r="K787" s="161" t="s">
        <v>1282</v>
      </c>
      <c r="L787" s="181" t="s">
        <v>609</v>
      </c>
      <c r="M787" s="161" t="s">
        <v>3256</v>
      </c>
      <c r="N787" s="185" t="s">
        <v>32</v>
      </c>
      <c r="O787" s="181" t="s">
        <v>3257</v>
      </c>
    </row>
    <row r="788" s="31" customFormat="1" ht="72" spans="1:15">
      <c r="A788" s="185" t="s">
        <v>1276</v>
      </c>
      <c r="B788" s="185" t="s">
        <v>22</v>
      </c>
      <c r="C788" s="186" t="s">
        <v>3258</v>
      </c>
      <c r="D788" s="181" t="s">
        <v>2011</v>
      </c>
      <c r="E788" s="181" t="s">
        <v>25</v>
      </c>
      <c r="F788" s="181" t="s">
        <v>79</v>
      </c>
      <c r="G788" s="181" t="s">
        <v>293</v>
      </c>
      <c r="H788" s="181" t="s">
        <v>2014</v>
      </c>
      <c r="I788" s="161" t="s">
        <v>3259</v>
      </c>
      <c r="J788" s="191">
        <v>20.33</v>
      </c>
      <c r="K788" s="161" t="s">
        <v>1282</v>
      </c>
      <c r="L788" s="181" t="s">
        <v>597</v>
      </c>
      <c r="M788" s="161" t="s">
        <v>3260</v>
      </c>
      <c r="N788" s="185" t="s">
        <v>32</v>
      </c>
      <c r="O788" s="181" t="s">
        <v>3261</v>
      </c>
    </row>
    <row r="789" s="31" customFormat="1" ht="72" spans="1:15">
      <c r="A789" s="185" t="s">
        <v>1276</v>
      </c>
      <c r="B789" s="185" t="s">
        <v>22</v>
      </c>
      <c r="C789" s="186" t="s">
        <v>3262</v>
      </c>
      <c r="D789" s="181" t="s">
        <v>2011</v>
      </c>
      <c r="E789" s="181" t="s">
        <v>25</v>
      </c>
      <c r="F789" s="181" t="s">
        <v>3263</v>
      </c>
      <c r="G789" s="181" t="s">
        <v>293</v>
      </c>
      <c r="H789" s="181" t="s">
        <v>2014</v>
      </c>
      <c r="I789" s="161" t="s">
        <v>3264</v>
      </c>
      <c r="J789" s="191">
        <v>15.19</v>
      </c>
      <c r="K789" s="161" t="s">
        <v>1282</v>
      </c>
      <c r="L789" s="181" t="s">
        <v>589</v>
      </c>
      <c r="M789" s="161" t="s">
        <v>3265</v>
      </c>
      <c r="N789" s="185" t="s">
        <v>32</v>
      </c>
      <c r="O789" s="181" t="s">
        <v>3266</v>
      </c>
    </row>
    <row r="790" s="31" customFormat="1" ht="72" spans="1:15">
      <c r="A790" s="185" t="s">
        <v>1276</v>
      </c>
      <c r="B790" s="185" t="s">
        <v>22</v>
      </c>
      <c r="C790" s="186" t="s">
        <v>3267</v>
      </c>
      <c r="D790" s="181" t="s">
        <v>2011</v>
      </c>
      <c r="E790" s="181" t="s">
        <v>25</v>
      </c>
      <c r="F790" s="181" t="s">
        <v>1043</v>
      </c>
      <c r="G790" s="181" t="s">
        <v>293</v>
      </c>
      <c r="H790" s="181" t="s">
        <v>2014</v>
      </c>
      <c r="I790" s="161" t="s">
        <v>3268</v>
      </c>
      <c r="J790" s="191">
        <v>5.6</v>
      </c>
      <c r="K790" s="161" t="s">
        <v>1282</v>
      </c>
      <c r="L790" s="181" t="s">
        <v>1044</v>
      </c>
      <c r="M790" s="161" t="s">
        <v>3269</v>
      </c>
      <c r="N790" s="185" t="s">
        <v>32</v>
      </c>
      <c r="O790" s="181" t="s">
        <v>3270</v>
      </c>
    </row>
    <row r="791" s="31" customFormat="1" ht="72" spans="1:15">
      <c r="A791" s="185" t="s">
        <v>1276</v>
      </c>
      <c r="B791" s="185" t="s">
        <v>22</v>
      </c>
      <c r="C791" s="186" t="s">
        <v>3271</v>
      </c>
      <c r="D791" s="181" t="s">
        <v>2011</v>
      </c>
      <c r="E791" s="181" t="s">
        <v>25</v>
      </c>
      <c r="F791" s="181" t="s">
        <v>3272</v>
      </c>
      <c r="G791" s="181" t="s">
        <v>293</v>
      </c>
      <c r="H791" s="181" t="s">
        <v>2014</v>
      </c>
      <c r="I791" s="161" t="s">
        <v>3273</v>
      </c>
      <c r="J791" s="191">
        <v>11.4</v>
      </c>
      <c r="K791" s="161" t="s">
        <v>1282</v>
      </c>
      <c r="L791" s="181" t="s">
        <v>524</v>
      </c>
      <c r="M791" s="161" t="s">
        <v>3274</v>
      </c>
      <c r="N791" s="185" t="s">
        <v>32</v>
      </c>
      <c r="O791" s="181" t="s">
        <v>3275</v>
      </c>
    </row>
    <row r="792" s="31" customFormat="1" ht="72" spans="1:15">
      <c r="A792" s="185" t="s">
        <v>1276</v>
      </c>
      <c r="B792" s="185" t="s">
        <v>22</v>
      </c>
      <c r="C792" s="186" t="s">
        <v>3276</v>
      </c>
      <c r="D792" s="181" t="s">
        <v>2011</v>
      </c>
      <c r="E792" s="181" t="s">
        <v>25</v>
      </c>
      <c r="F792" s="181" t="s">
        <v>3277</v>
      </c>
      <c r="G792" s="181" t="s">
        <v>293</v>
      </c>
      <c r="H792" s="181" t="s">
        <v>2014</v>
      </c>
      <c r="I792" s="161" t="s">
        <v>3278</v>
      </c>
      <c r="J792" s="191">
        <v>10.52</v>
      </c>
      <c r="K792" s="161" t="s">
        <v>1282</v>
      </c>
      <c r="L792" s="181" t="s">
        <v>172</v>
      </c>
      <c r="M792" s="161" t="s">
        <v>3279</v>
      </c>
      <c r="N792" s="185" t="s">
        <v>32</v>
      </c>
      <c r="O792" s="181" t="s">
        <v>3280</v>
      </c>
    </row>
    <row r="793" s="31" customFormat="1" ht="72" spans="1:15">
      <c r="A793" s="185" t="s">
        <v>1276</v>
      </c>
      <c r="B793" s="185" t="s">
        <v>22</v>
      </c>
      <c r="C793" s="186" t="s">
        <v>3281</v>
      </c>
      <c r="D793" s="181" t="s">
        <v>2011</v>
      </c>
      <c r="E793" s="181" t="s">
        <v>25</v>
      </c>
      <c r="F793" s="181" t="s">
        <v>3282</v>
      </c>
      <c r="G793" s="181" t="s">
        <v>293</v>
      </c>
      <c r="H793" s="181" t="s">
        <v>2014</v>
      </c>
      <c r="I793" s="161" t="s">
        <v>3283</v>
      </c>
      <c r="J793" s="191">
        <v>11.97</v>
      </c>
      <c r="K793" s="161" t="s">
        <v>1282</v>
      </c>
      <c r="L793" s="181" t="s">
        <v>3284</v>
      </c>
      <c r="M793" s="161" t="s">
        <v>3285</v>
      </c>
      <c r="N793" s="185" t="s">
        <v>32</v>
      </c>
      <c r="O793" s="181" t="s">
        <v>3286</v>
      </c>
    </row>
    <row r="794" s="31" customFormat="1" ht="72" spans="1:15">
      <c r="A794" s="185" t="s">
        <v>1276</v>
      </c>
      <c r="B794" s="185" t="s">
        <v>22</v>
      </c>
      <c r="C794" s="186" t="s">
        <v>3287</v>
      </c>
      <c r="D794" s="181" t="s">
        <v>2011</v>
      </c>
      <c r="E794" s="181" t="s">
        <v>25</v>
      </c>
      <c r="F794" s="181" t="s">
        <v>1791</v>
      </c>
      <c r="G794" s="181" t="s">
        <v>293</v>
      </c>
      <c r="H794" s="181" t="s">
        <v>2014</v>
      </c>
      <c r="I794" s="161" t="s">
        <v>3288</v>
      </c>
      <c r="J794" s="191">
        <v>12.86</v>
      </c>
      <c r="K794" s="161" t="s">
        <v>1282</v>
      </c>
      <c r="L794" s="181" t="s">
        <v>295</v>
      </c>
      <c r="M794" s="161" t="s">
        <v>3289</v>
      </c>
      <c r="N794" s="185" t="s">
        <v>32</v>
      </c>
      <c r="O794" s="181" t="s">
        <v>3290</v>
      </c>
    </row>
    <row r="795" s="31" customFormat="1" ht="72" spans="1:15">
      <c r="A795" s="185" t="s">
        <v>1276</v>
      </c>
      <c r="B795" s="185" t="s">
        <v>22</v>
      </c>
      <c r="C795" s="186" t="s">
        <v>3291</v>
      </c>
      <c r="D795" s="181" t="s">
        <v>2011</v>
      </c>
      <c r="E795" s="181" t="s">
        <v>25</v>
      </c>
      <c r="F795" s="181" t="s">
        <v>3292</v>
      </c>
      <c r="G795" s="181" t="s">
        <v>293</v>
      </c>
      <c r="H795" s="181" t="s">
        <v>2014</v>
      </c>
      <c r="I795" s="161" t="s">
        <v>3293</v>
      </c>
      <c r="J795" s="191">
        <v>22.17</v>
      </c>
      <c r="K795" s="161" t="s">
        <v>1282</v>
      </c>
      <c r="L795" s="181" t="s">
        <v>279</v>
      </c>
      <c r="M795" s="161" t="s">
        <v>3294</v>
      </c>
      <c r="N795" s="185" t="s">
        <v>32</v>
      </c>
      <c r="O795" s="181" t="s">
        <v>3295</v>
      </c>
    </row>
    <row r="796" s="31" customFormat="1" ht="72" spans="1:15">
      <c r="A796" s="185" t="s">
        <v>1276</v>
      </c>
      <c r="B796" s="185" t="s">
        <v>22</v>
      </c>
      <c r="C796" s="186" t="s">
        <v>3296</v>
      </c>
      <c r="D796" s="181" t="s">
        <v>2011</v>
      </c>
      <c r="E796" s="181" t="s">
        <v>25</v>
      </c>
      <c r="F796" s="181" t="s">
        <v>3297</v>
      </c>
      <c r="G796" s="181" t="s">
        <v>293</v>
      </c>
      <c r="H796" s="181" t="s">
        <v>2014</v>
      </c>
      <c r="I796" s="161" t="s">
        <v>3298</v>
      </c>
      <c r="J796" s="191">
        <v>16.64</v>
      </c>
      <c r="K796" s="161" t="s">
        <v>1282</v>
      </c>
      <c r="L796" s="181" t="s">
        <v>705</v>
      </c>
      <c r="M796" s="161" t="s">
        <v>3299</v>
      </c>
      <c r="N796" s="185" t="s">
        <v>32</v>
      </c>
      <c r="O796" s="181" t="s">
        <v>3300</v>
      </c>
    </row>
    <row r="797" s="31" customFormat="1" ht="72" spans="1:15">
      <c r="A797" s="185" t="s">
        <v>1276</v>
      </c>
      <c r="B797" s="185" t="s">
        <v>22</v>
      </c>
      <c r="C797" s="186" t="s">
        <v>3301</v>
      </c>
      <c r="D797" s="181" t="s">
        <v>2011</v>
      </c>
      <c r="E797" s="181" t="s">
        <v>25</v>
      </c>
      <c r="F797" s="181" t="s">
        <v>1121</v>
      </c>
      <c r="G797" s="181" t="s">
        <v>293</v>
      </c>
      <c r="H797" s="181" t="s">
        <v>2014</v>
      </c>
      <c r="I797" s="161" t="s">
        <v>3302</v>
      </c>
      <c r="J797" s="191">
        <v>23.25</v>
      </c>
      <c r="K797" s="161" t="s">
        <v>1282</v>
      </c>
      <c r="L797" s="181" t="s">
        <v>1123</v>
      </c>
      <c r="M797" s="161" t="s">
        <v>3303</v>
      </c>
      <c r="N797" s="185" t="s">
        <v>32</v>
      </c>
      <c r="O797" s="181" t="s">
        <v>3304</v>
      </c>
    </row>
    <row r="798" s="31" customFormat="1" ht="72" spans="1:15">
      <c r="A798" s="185" t="s">
        <v>1276</v>
      </c>
      <c r="B798" s="185" t="s">
        <v>22</v>
      </c>
      <c r="C798" s="186" t="s">
        <v>3305</v>
      </c>
      <c r="D798" s="181" t="s">
        <v>2011</v>
      </c>
      <c r="E798" s="181" t="s">
        <v>25</v>
      </c>
      <c r="F798" s="181" t="s">
        <v>1804</v>
      </c>
      <c r="G798" s="181" t="s">
        <v>293</v>
      </c>
      <c r="H798" s="181" t="s">
        <v>2014</v>
      </c>
      <c r="I798" s="161" t="s">
        <v>3306</v>
      </c>
      <c r="J798" s="191">
        <v>15.43</v>
      </c>
      <c r="K798" s="161" t="s">
        <v>1282</v>
      </c>
      <c r="L798" s="181" t="s">
        <v>614</v>
      </c>
      <c r="M798" s="161" t="s">
        <v>3307</v>
      </c>
      <c r="N798" s="185" t="s">
        <v>32</v>
      </c>
      <c r="O798" s="181" t="s">
        <v>3308</v>
      </c>
    </row>
    <row r="799" s="31" customFormat="1" ht="72" spans="1:15">
      <c r="A799" s="185" t="s">
        <v>1276</v>
      </c>
      <c r="B799" s="185" t="s">
        <v>22</v>
      </c>
      <c r="C799" s="186" t="s">
        <v>3309</v>
      </c>
      <c r="D799" s="181" t="s">
        <v>2011</v>
      </c>
      <c r="E799" s="181" t="s">
        <v>25</v>
      </c>
      <c r="F799" s="181" t="s">
        <v>3310</v>
      </c>
      <c r="G799" s="181" t="s">
        <v>293</v>
      </c>
      <c r="H799" s="181" t="s">
        <v>2014</v>
      </c>
      <c r="I799" s="161" t="s">
        <v>3311</v>
      </c>
      <c r="J799" s="191">
        <v>9.16</v>
      </c>
      <c r="K799" s="161" t="s">
        <v>1282</v>
      </c>
      <c r="L799" s="181" t="s">
        <v>295</v>
      </c>
      <c r="M799" s="161" t="s">
        <v>3312</v>
      </c>
      <c r="N799" s="185" t="s">
        <v>32</v>
      </c>
      <c r="O799" s="181" t="s">
        <v>3313</v>
      </c>
    </row>
    <row r="800" s="31" customFormat="1" ht="72" spans="1:15">
      <c r="A800" s="185" t="s">
        <v>1276</v>
      </c>
      <c r="B800" s="185" t="s">
        <v>22</v>
      </c>
      <c r="C800" s="186" t="s">
        <v>3314</v>
      </c>
      <c r="D800" s="181" t="s">
        <v>2011</v>
      </c>
      <c r="E800" s="181" t="s">
        <v>25</v>
      </c>
      <c r="F800" s="181" t="s">
        <v>115</v>
      </c>
      <c r="G800" s="181" t="s">
        <v>293</v>
      </c>
      <c r="H800" s="181" t="s">
        <v>2014</v>
      </c>
      <c r="I800" s="161" t="s">
        <v>3315</v>
      </c>
      <c r="J800" s="191">
        <v>18.3</v>
      </c>
      <c r="K800" s="161" t="s">
        <v>1282</v>
      </c>
      <c r="L800" s="181" t="s">
        <v>1094</v>
      </c>
      <c r="M800" s="161" t="s">
        <v>3316</v>
      </c>
      <c r="N800" s="185" t="s">
        <v>32</v>
      </c>
      <c r="O800" s="181" t="s">
        <v>3317</v>
      </c>
    </row>
    <row r="801" s="31" customFormat="1" ht="72" spans="1:15">
      <c r="A801" s="185" t="s">
        <v>1276</v>
      </c>
      <c r="B801" s="185" t="s">
        <v>22</v>
      </c>
      <c r="C801" s="186" t="s">
        <v>3318</v>
      </c>
      <c r="D801" s="181" t="s">
        <v>2011</v>
      </c>
      <c r="E801" s="181" t="s">
        <v>25</v>
      </c>
      <c r="F801" s="181" t="s">
        <v>3319</v>
      </c>
      <c r="G801" s="181" t="s">
        <v>293</v>
      </c>
      <c r="H801" s="181" t="s">
        <v>2014</v>
      </c>
      <c r="I801" s="161" t="s">
        <v>3320</v>
      </c>
      <c r="J801" s="191">
        <v>21.22</v>
      </c>
      <c r="K801" s="161" t="s">
        <v>1282</v>
      </c>
      <c r="L801" s="181" t="s">
        <v>288</v>
      </c>
      <c r="M801" s="161" t="s">
        <v>3321</v>
      </c>
      <c r="N801" s="185" t="s">
        <v>32</v>
      </c>
      <c r="O801" s="181" t="s">
        <v>3322</v>
      </c>
    </row>
    <row r="802" s="31" customFormat="1" ht="72" spans="1:15">
      <c r="A802" s="185" t="s">
        <v>1276</v>
      </c>
      <c r="B802" s="185" t="s">
        <v>22</v>
      </c>
      <c r="C802" s="186" t="s">
        <v>3323</v>
      </c>
      <c r="D802" s="181" t="s">
        <v>2011</v>
      </c>
      <c r="E802" s="181" t="s">
        <v>25</v>
      </c>
      <c r="F802" s="181" t="s">
        <v>111</v>
      </c>
      <c r="G802" s="181" t="s">
        <v>293</v>
      </c>
      <c r="H802" s="181" t="s">
        <v>2014</v>
      </c>
      <c r="I802" s="161" t="s">
        <v>3324</v>
      </c>
      <c r="J802" s="191">
        <v>10.06</v>
      </c>
      <c r="K802" s="161" t="s">
        <v>1282</v>
      </c>
      <c r="L802" s="181" t="s">
        <v>3325</v>
      </c>
      <c r="M802" s="161" t="s">
        <v>3326</v>
      </c>
      <c r="N802" s="185" t="s">
        <v>32</v>
      </c>
      <c r="O802" s="181" t="s">
        <v>3327</v>
      </c>
    </row>
    <row r="803" s="31" customFormat="1" ht="72" spans="1:15">
      <c r="A803" s="185" t="s">
        <v>1276</v>
      </c>
      <c r="B803" s="185" t="s">
        <v>22</v>
      </c>
      <c r="C803" s="186" t="s">
        <v>3328</v>
      </c>
      <c r="D803" s="181" t="s">
        <v>2011</v>
      </c>
      <c r="E803" s="181" t="s">
        <v>25</v>
      </c>
      <c r="F803" s="181" t="s">
        <v>1115</v>
      </c>
      <c r="G803" s="181" t="s">
        <v>293</v>
      </c>
      <c r="H803" s="181" t="s">
        <v>2014</v>
      </c>
      <c r="I803" s="161" t="s">
        <v>3329</v>
      </c>
      <c r="J803" s="191">
        <v>9.91</v>
      </c>
      <c r="K803" s="161" t="s">
        <v>1282</v>
      </c>
      <c r="L803" s="181" t="s">
        <v>2034</v>
      </c>
      <c r="M803" s="161" t="s">
        <v>3330</v>
      </c>
      <c r="N803" s="185" t="s">
        <v>32</v>
      </c>
      <c r="O803" s="181" t="s">
        <v>3331</v>
      </c>
    </row>
    <row r="804" s="31" customFormat="1" ht="72" spans="1:15">
      <c r="A804" s="185" t="s">
        <v>1276</v>
      </c>
      <c r="B804" s="185" t="s">
        <v>22</v>
      </c>
      <c r="C804" s="186" t="s">
        <v>3332</v>
      </c>
      <c r="D804" s="181" t="s">
        <v>2011</v>
      </c>
      <c r="E804" s="181" t="s">
        <v>25</v>
      </c>
      <c r="F804" s="181" t="s">
        <v>1808</v>
      </c>
      <c r="G804" s="181" t="s">
        <v>293</v>
      </c>
      <c r="H804" s="181" t="s">
        <v>2014</v>
      </c>
      <c r="I804" s="161" t="s">
        <v>3333</v>
      </c>
      <c r="J804" s="191">
        <v>23.14</v>
      </c>
      <c r="K804" s="161" t="s">
        <v>1282</v>
      </c>
      <c r="L804" s="181" t="s">
        <v>609</v>
      </c>
      <c r="M804" s="161" t="s">
        <v>3334</v>
      </c>
      <c r="N804" s="185" t="s">
        <v>32</v>
      </c>
      <c r="O804" s="181" t="s">
        <v>3335</v>
      </c>
    </row>
    <row r="805" s="31" customFormat="1" ht="72" spans="1:15">
      <c r="A805" s="185" t="s">
        <v>1276</v>
      </c>
      <c r="B805" s="185" t="s">
        <v>22</v>
      </c>
      <c r="C805" s="186" t="s">
        <v>3336</v>
      </c>
      <c r="D805" s="181" t="s">
        <v>2011</v>
      </c>
      <c r="E805" s="181" t="s">
        <v>25</v>
      </c>
      <c r="F805" s="181" t="s">
        <v>3337</v>
      </c>
      <c r="G805" s="181" t="s">
        <v>293</v>
      </c>
      <c r="H805" s="181" t="s">
        <v>2014</v>
      </c>
      <c r="I805" s="161" t="s">
        <v>3338</v>
      </c>
      <c r="J805" s="191">
        <v>23.88</v>
      </c>
      <c r="K805" s="161" t="s">
        <v>1282</v>
      </c>
      <c r="L805" s="181" t="s">
        <v>2300</v>
      </c>
      <c r="M805" s="161" t="s">
        <v>3339</v>
      </c>
      <c r="N805" s="185" t="s">
        <v>32</v>
      </c>
      <c r="O805" s="181" t="s">
        <v>3340</v>
      </c>
    </row>
    <row r="806" s="31" customFormat="1" ht="72" spans="1:15">
      <c r="A806" s="185" t="s">
        <v>1276</v>
      </c>
      <c r="B806" s="185" t="s">
        <v>22</v>
      </c>
      <c r="C806" s="186" t="s">
        <v>3341</v>
      </c>
      <c r="D806" s="181" t="s">
        <v>2011</v>
      </c>
      <c r="E806" s="181" t="s">
        <v>25</v>
      </c>
      <c r="F806" s="181" t="s">
        <v>1082</v>
      </c>
      <c r="G806" s="181" t="s">
        <v>293</v>
      </c>
      <c r="H806" s="181" t="s">
        <v>2014</v>
      </c>
      <c r="I806" s="161" t="s">
        <v>3342</v>
      </c>
      <c r="J806" s="191">
        <v>13.68</v>
      </c>
      <c r="K806" s="161" t="s">
        <v>1282</v>
      </c>
      <c r="L806" s="181" t="s">
        <v>762</v>
      </c>
      <c r="M806" s="161" t="s">
        <v>3343</v>
      </c>
      <c r="N806" s="185" t="s">
        <v>32</v>
      </c>
      <c r="O806" s="181" t="s">
        <v>3344</v>
      </c>
    </row>
    <row r="807" s="31" customFormat="1" ht="72" spans="1:15">
      <c r="A807" s="185" t="s">
        <v>1276</v>
      </c>
      <c r="B807" s="185" t="s">
        <v>22</v>
      </c>
      <c r="C807" s="186" t="s">
        <v>3345</v>
      </c>
      <c r="D807" s="181" t="s">
        <v>2011</v>
      </c>
      <c r="E807" s="181" t="s">
        <v>25</v>
      </c>
      <c r="F807" s="181" t="s">
        <v>1098</v>
      </c>
      <c r="G807" s="181" t="s">
        <v>293</v>
      </c>
      <c r="H807" s="181" t="s">
        <v>2014</v>
      </c>
      <c r="I807" s="161" t="s">
        <v>3346</v>
      </c>
      <c r="J807" s="191">
        <v>13.29</v>
      </c>
      <c r="K807" s="161" t="s">
        <v>1282</v>
      </c>
      <c r="L807" s="181" t="s">
        <v>1099</v>
      </c>
      <c r="M807" s="161" t="s">
        <v>3347</v>
      </c>
      <c r="N807" s="185" t="s">
        <v>32</v>
      </c>
      <c r="O807" s="181" t="s">
        <v>3348</v>
      </c>
    </row>
    <row r="808" s="31" customFormat="1" ht="72" spans="1:15">
      <c r="A808" s="185" t="s">
        <v>1276</v>
      </c>
      <c r="B808" s="185" t="s">
        <v>22</v>
      </c>
      <c r="C808" s="186" t="s">
        <v>3349</v>
      </c>
      <c r="D808" s="181" t="s">
        <v>2011</v>
      </c>
      <c r="E808" s="181" t="s">
        <v>25</v>
      </c>
      <c r="F808" s="181" t="s">
        <v>1821</v>
      </c>
      <c r="G808" s="181" t="s">
        <v>293</v>
      </c>
      <c r="H808" s="181" t="s">
        <v>2014</v>
      </c>
      <c r="I808" s="161" t="s">
        <v>3350</v>
      </c>
      <c r="J808" s="191">
        <v>21.66</v>
      </c>
      <c r="K808" s="161" t="s">
        <v>1282</v>
      </c>
      <c r="L808" s="181" t="s">
        <v>3351</v>
      </c>
      <c r="M808" s="161" t="s">
        <v>3352</v>
      </c>
      <c r="N808" s="185" t="s">
        <v>32</v>
      </c>
      <c r="O808" s="181" t="s">
        <v>3353</v>
      </c>
    </row>
    <row r="809" s="31" customFormat="1" ht="72" spans="1:15">
      <c r="A809" s="185" t="s">
        <v>1276</v>
      </c>
      <c r="B809" s="185" t="s">
        <v>22</v>
      </c>
      <c r="C809" s="186" t="s">
        <v>3354</v>
      </c>
      <c r="D809" s="181" t="s">
        <v>2011</v>
      </c>
      <c r="E809" s="181" t="s">
        <v>25</v>
      </c>
      <c r="F809" s="181" t="s">
        <v>1128</v>
      </c>
      <c r="G809" s="181" t="s">
        <v>293</v>
      </c>
      <c r="H809" s="181" t="s">
        <v>2014</v>
      </c>
      <c r="I809" s="161" t="s">
        <v>3355</v>
      </c>
      <c r="J809" s="191">
        <v>26.05</v>
      </c>
      <c r="K809" s="161" t="s">
        <v>1282</v>
      </c>
      <c r="L809" s="181" t="s">
        <v>693</v>
      </c>
      <c r="M809" s="161" t="s">
        <v>3356</v>
      </c>
      <c r="N809" s="185" t="s">
        <v>32</v>
      </c>
      <c r="O809" s="181" t="s">
        <v>3357</v>
      </c>
    </row>
    <row r="810" s="31" customFormat="1" ht="72" spans="1:15">
      <c r="A810" s="185" t="s">
        <v>1276</v>
      </c>
      <c r="B810" s="185" t="s">
        <v>22</v>
      </c>
      <c r="C810" s="186" t="s">
        <v>3358</v>
      </c>
      <c r="D810" s="181" t="s">
        <v>2011</v>
      </c>
      <c r="E810" s="181" t="s">
        <v>25</v>
      </c>
      <c r="F810" s="181" t="s">
        <v>1087</v>
      </c>
      <c r="G810" s="181" t="s">
        <v>293</v>
      </c>
      <c r="H810" s="181" t="s">
        <v>2014</v>
      </c>
      <c r="I810" s="161" t="s">
        <v>3359</v>
      </c>
      <c r="J810" s="191">
        <v>12.05</v>
      </c>
      <c r="K810" s="161" t="s">
        <v>1282</v>
      </c>
      <c r="L810" s="181" t="s">
        <v>1089</v>
      </c>
      <c r="M810" s="161" t="s">
        <v>3360</v>
      </c>
      <c r="N810" s="185" t="s">
        <v>32</v>
      </c>
      <c r="O810" s="181" t="s">
        <v>3361</v>
      </c>
    </row>
    <row r="811" s="31" customFormat="1" ht="72" spans="1:15">
      <c r="A811" s="185" t="s">
        <v>1276</v>
      </c>
      <c r="B811" s="185" t="s">
        <v>22</v>
      </c>
      <c r="C811" s="186" t="s">
        <v>3362</v>
      </c>
      <c r="D811" s="181" t="s">
        <v>2011</v>
      </c>
      <c r="E811" s="181" t="s">
        <v>25</v>
      </c>
      <c r="F811" s="181" t="s">
        <v>3363</v>
      </c>
      <c r="G811" s="181" t="s">
        <v>293</v>
      </c>
      <c r="H811" s="181" t="s">
        <v>2014</v>
      </c>
      <c r="I811" s="161" t="s">
        <v>3364</v>
      </c>
      <c r="J811" s="191">
        <v>15.41</v>
      </c>
      <c r="K811" s="161" t="s">
        <v>1282</v>
      </c>
      <c r="L811" s="181" t="s">
        <v>3215</v>
      </c>
      <c r="M811" s="161" t="s">
        <v>3365</v>
      </c>
      <c r="N811" s="185" t="s">
        <v>32</v>
      </c>
      <c r="O811" s="181" t="s">
        <v>3366</v>
      </c>
    </row>
    <row r="812" s="31" customFormat="1" ht="72" spans="1:15">
      <c r="A812" s="185" t="s">
        <v>1276</v>
      </c>
      <c r="B812" s="185" t="s">
        <v>22</v>
      </c>
      <c r="C812" s="186" t="s">
        <v>3367</v>
      </c>
      <c r="D812" s="181" t="s">
        <v>2011</v>
      </c>
      <c r="E812" s="181" t="s">
        <v>25</v>
      </c>
      <c r="F812" s="181" t="s">
        <v>1108</v>
      </c>
      <c r="G812" s="181" t="s">
        <v>293</v>
      </c>
      <c r="H812" s="181" t="s">
        <v>2014</v>
      </c>
      <c r="I812" s="161" t="s">
        <v>3368</v>
      </c>
      <c r="J812" s="191">
        <v>28.98</v>
      </c>
      <c r="K812" s="161" t="s">
        <v>1282</v>
      </c>
      <c r="L812" s="181" t="s">
        <v>1110</v>
      </c>
      <c r="M812" s="161" t="s">
        <v>3369</v>
      </c>
      <c r="N812" s="185" t="s">
        <v>32</v>
      </c>
      <c r="O812" s="181" t="s">
        <v>3370</v>
      </c>
    </row>
    <row r="813" s="31" customFormat="1" ht="72" spans="1:15">
      <c r="A813" s="185" t="s">
        <v>1276</v>
      </c>
      <c r="B813" s="185" t="s">
        <v>22</v>
      </c>
      <c r="C813" s="186" t="s">
        <v>3371</v>
      </c>
      <c r="D813" s="181" t="s">
        <v>2011</v>
      </c>
      <c r="E813" s="181" t="s">
        <v>25</v>
      </c>
      <c r="F813" s="181" t="s">
        <v>1103</v>
      </c>
      <c r="G813" s="181" t="s">
        <v>293</v>
      </c>
      <c r="H813" s="181" t="s">
        <v>2014</v>
      </c>
      <c r="I813" s="161" t="s">
        <v>3372</v>
      </c>
      <c r="J813" s="191">
        <v>16.89</v>
      </c>
      <c r="K813" s="161" t="s">
        <v>1282</v>
      </c>
      <c r="L813" s="181" t="s">
        <v>1105</v>
      </c>
      <c r="M813" s="161" t="s">
        <v>3373</v>
      </c>
      <c r="N813" s="185" t="s">
        <v>32</v>
      </c>
      <c r="O813" s="181" t="s">
        <v>3374</v>
      </c>
    </row>
    <row r="814" s="31" customFormat="1" ht="72" spans="1:15">
      <c r="A814" s="185" t="s">
        <v>1276</v>
      </c>
      <c r="B814" s="185" t="s">
        <v>22</v>
      </c>
      <c r="C814" s="186" t="s">
        <v>3375</v>
      </c>
      <c r="D814" s="181" t="s">
        <v>2011</v>
      </c>
      <c r="E814" s="181" t="s">
        <v>25</v>
      </c>
      <c r="F814" s="181" t="s">
        <v>3376</v>
      </c>
      <c r="G814" s="181" t="s">
        <v>293</v>
      </c>
      <c r="H814" s="181" t="s">
        <v>2014</v>
      </c>
      <c r="I814" s="161" t="s">
        <v>3377</v>
      </c>
      <c r="J814" s="191">
        <v>18.06</v>
      </c>
      <c r="K814" s="161" t="s">
        <v>1282</v>
      </c>
      <c r="L814" s="181" t="s">
        <v>3378</v>
      </c>
      <c r="M814" s="161" t="s">
        <v>3379</v>
      </c>
      <c r="N814" s="185" t="s">
        <v>32</v>
      </c>
      <c r="O814" s="181" t="s">
        <v>3380</v>
      </c>
    </row>
    <row r="815" s="31" customFormat="1" ht="72" spans="1:15">
      <c r="A815" s="185" t="s">
        <v>1276</v>
      </c>
      <c r="B815" s="185" t="s">
        <v>22</v>
      </c>
      <c r="C815" s="186" t="s">
        <v>3381</v>
      </c>
      <c r="D815" s="181" t="s">
        <v>2011</v>
      </c>
      <c r="E815" s="181" t="s">
        <v>25</v>
      </c>
      <c r="F815" s="181" t="s">
        <v>3382</v>
      </c>
      <c r="G815" s="181" t="s">
        <v>293</v>
      </c>
      <c r="H815" s="181" t="s">
        <v>2014</v>
      </c>
      <c r="I815" s="161" t="s">
        <v>3383</v>
      </c>
      <c r="J815" s="191">
        <v>8.1</v>
      </c>
      <c r="K815" s="161" t="s">
        <v>1282</v>
      </c>
      <c r="L815" s="181" t="s">
        <v>710</v>
      </c>
      <c r="M815" s="161" t="s">
        <v>3384</v>
      </c>
      <c r="N815" s="185" t="s">
        <v>32</v>
      </c>
      <c r="O815" s="181" t="s">
        <v>3385</v>
      </c>
    </row>
    <row r="816" s="31" customFormat="1" ht="72" spans="1:15">
      <c r="A816" s="185" t="s">
        <v>1276</v>
      </c>
      <c r="B816" s="185" t="s">
        <v>22</v>
      </c>
      <c r="C816" s="186" t="s">
        <v>3386</v>
      </c>
      <c r="D816" s="181" t="s">
        <v>2011</v>
      </c>
      <c r="E816" s="181" t="s">
        <v>25</v>
      </c>
      <c r="F816" s="181" t="s">
        <v>3387</v>
      </c>
      <c r="G816" s="181" t="s">
        <v>293</v>
      </c>
      <c r="H816" s="181" t="s">
        <v>2014</v>
      </c>
      <c r="I816" s="161" t="s">
        <v>3388</v>
      </c>
      <c r="J816" s="191">
        <v>10.62</v>
      </c>
      <c r="K816" s="161" t="s">
        <v>1282</v>
      </c>
      <c r="L816" s="181" t="s">
        <v>3389</v>
      </c>
      <c r="M816" s="161" t="s">
        <v>3390</v>
      </c>
      <c r="N816" s="185" t="s">
        <v>32</v>
      </c>
      <c r="O816" s="181" t="s">
        <v>3391</v>
      </c>
    </row>
    <row r="817" s="31" customFormat="1" ht="72" spans="1:15">
      <c r="A817" s="185" t="s">
        <v>1276</v>
      </c>
      <c r="B817" s="185" t="s">
        <v>22</v>
      </c>
      <c r="C817" s="186" t="s">
        <v>3392</v>
      </c>
      <c r="D817" s="181" t="s">
        <v>2011</v>
      </c>
      <c r="E817" s="181" t="s">
        <v>25</v>
      </c>
      <c r="F817" s="181" t="s">
        <v>3393</v>
      </c>
      <c r="G817" s="181" t="s">
        <v>293</v>
      </c>
      <c r="H817" s="181" t="s">
        <v>2014</v>
      </c>
      <c r="I817" s="161" t="s">
        <v>3394</v>
      </c>
      <c r="J817" s="191">
        <v>9.55</v>
      </c>
      <c r="K817" s="161" t="s">
        <v>1282</v>
      </c>
      <c r="L817" s="181" t="s">
        <v>3395</v>
      </c>
      <c r="M817" s="161" t="s">
        <v>3396</v>
      </c>
      <c r="N817" s="185" t="s">
        <v>32</v>
      </c>
      <c r="O817" s="181" t="s">
        <v>3397</v>
      </c>
    </row>
    <row r="818" s="31" customFormat="1" ht="72" spans="1:15">
      <c r="A818" s="185" t="s">
        <v>1276</v>
      </c>
      <c r="B818" s="185" t="s">
        <v>22</v>
      </c>
      <c r="C818" s="186" t="s">
        <v>3398</v>
      </c>
      <c r="D818" s="181" t="s">
        <v>2011</v>
      </c>
      <c r="E818" s="181" t="s">
        <v>25</v>
      </c>
      <c r="F818" s="181" t="s">
        <v>3399</v>
      </c>
      <c r="G818" s="181" t="s">
        <v>293</v>
      </c>
      <c r="H818" s="181" t="s">
        <v>2014</v>
      </c>
      <c r="I818" s="161" t="s">
        <v>3400</v>
      </c>
      <c r="J818" s="191">
        <v>12.28</v>
      </c>
      <c r="K818" s="161" t="s">
        <v>1282</v>
      </c>
      <c r="L818" s="181" t="s">
        <v>288</v>
      </c>
      <c r="M818" s="161" t="s">
        <v>3401</v>
      </c>
      <c r="N818" s="185" t="s">
        <v>32</v>
      </c>
      <c r="O818" s="181" t="s">
        <v>3402</v>
      </c>
    </row>
    <row r="819" s="31" customFormat="1" ht="72" spans="1:15">
      <c r="A819" s="185" t="s">
        <v>1276</v>
      </c>
      <c r="B819" s="185" t="s">
        <v>22</v>
      </c>
      <c r="C819" s="186" t="s">
        <v>3403</v>
      </c>
      <c r="D819" s="181" t="s">
        <v>2011</v>
      </c>
      <c r="E819" s="181" t="s">
        <v>25</v>
      </c>
      <c r="F819" s="181" t="s">
        <v>3404</v>
      </c>
      <c r="G819" s="181" t="s">
        <v>293</v>
      </c>
      <c r="H819" s="181" t="s">
        <v>2014</v>
      </c>
      <c r="I819" s="161" t="s">
        <v>3405</v>
      </c>
      <c r="J819" s="191">
        <v>11.23</v>
      </c>
      <c r="K819" s="161" t="s">
        <v>1282</v>
      </c>
      <c r="L819" s="181" t="s">
        <v>524</v>
      </c>
      <c r="M819" s="161" t="s">
        <v>3406</v>
      </c>
      <c r="N819" s="185" t="s">
        <v>32</v>
      </c>
      <c r="O819" s="181" t="s">
        <v>3407</v>
      </c>
    </row>
    <row r="820" s="31" customFormat="1" ht="72" spans="1:15">
      <c r="A820" s="185" t="s">
        <v>1276</v>
      </c>
      <c r="B820" s="185" t="s">
        <v>22</v>
      </c>
      <c r="C820" s="186" t="s">
        <v>3408</v>
      </c>
      <c r="D820" s="181" t="s">
        <v>2011</v>
      </c>
      <c r="E820" s="181" t="s">
        <v>25</v>
      </c>
      <c r="F820" s="181" t="s">
        <v>3409</v>
      </c>
      <c r="G820" s="181" t="s">
        <v>293</v>
      </c>
      <c r="H820" s="181" t="s">
        <v>2014</v>
      </c>
      <c r="I820" s="161" t="s">
        <v>3410</v>
      </c>
      <c r="J820" s="191">
        <v>16.64</v>
      </c>
      <c r="K820" s="161" t="s">
        <v>1282</v>
      </c>
      <c r="L820" s="181" t="s">
        <v>3411</v>
      </c>
      <c r="M820" s="161" t="s">
        <v>3412</v>
      </c>
      <c r="N820" s="185" t="s">
        <v>32</v>
      </c>
      <c r="O820" s="181" t="s">
        <v>3413</v>
      </c>
    </row>
    <row r="821" s="31" customFormat="1" ht="72" spans="1:15">
      <c r="A821" s="185" t="s">
        <v>1276</v>
      </c>
      <c r="B821" s="185" t="s">
        <v>22</v>
      </c>
      <c r="C821" s="186" t="s">
        <v>3414</v>
      </c>
      <c r="D821" s="181" t="s">
        <v>2011</v>
      </c>
      <c r="E821" s="181" t="s">
        <v>25</v>
      </c>
      <c r="F821" s="181" t="s">
        <v>3415</v>
      </c>
      <c r="G821" s="181" t="s">
        <v>293</v>
      </c>
      <c r="H821" s="181" t="s">
        <v>2014</v>
      </c>
      <c r="I821" s="161" t="s">
        <v>3416</v>
      </c>
      <c r="J821" s="191">
        <v>8.56</v>
      </c>
      <c r="K821" s="161" t="s">
        <v>1282</v>
      </c>
      <c r="L821" s="181" t="s">
        <v>2034</v>
      </c>
      <c r="M821" s="161" t="s">
        <v>3417</v>
      </c>
      <c r="N821" s="185" t="s">
        <v>32</v>
      </c>
      <c r="O821" s="181" t="s">
        <v>3418</v>
      </c>
    </row>
    <row r="822" s="31" customFormat="1" ht="72" spans="1:15">
      <c r="A822" s="185" t="s">
        <v>1276</v>
      </c>
      <c r="B822" s="185" t="s">
        <v>22</v>
      </c>
      <c r="C822" s="186" t="s">
        <v>3419</v>
      </c>
      <c r="D822" s="181" t="s">
        <v>2011</v>
      </c>
      <c r="E822" s="181" t="s">
        <v>25</v>
      </c>
      <c r="F822" s="181" t="s">
        <v>3420</v>
      </c>
      <c r="G822" s="181" t="s">
        <v>293</v>
      </c>
      <c r="H822" s="181" t="s">
        <v>2014</v>
      </c>
      <c r="I822" s="161" t="s">
        <v>3421</v>
      </c>
      <c r="J822" s="191">
        <v>8.75</v>
      </c>
      <c r="K822" s="161" t="s">
        <v>1282</v>
      </c>
      <c r="L822" s="181" t="s">
        <v>918</v>
      </c>
      <c r="M822" s="161" t="s">
        <v>3422</v>
      </c>
      <c r="N822" s="185" t="s">
        <v>32</v>
      </c>
      <c r="O822" s="181" t="s">
        <v>3423</v>
      </c>
    </row>
    <row r="823" s="31" customFormat="1" ht="72" spans="1:15">
      <c r="A823" s="185" t="s">
        <v>1276</v>
      </c>
      <c r="B823" s="185" t="s">
        <v>22</v>
      </c>
      <c r="C823" s="186" t="s">
        <v>3424</v>
      </c>
      <c r="D823" s="181" t="s">
        <v>2011</v>
      </c>
      <c r="E823" s="181" t="s">
        <v>25</v>
      </c>
      <c r="F823" s="181" t="s">
        <v>1004</v>
      </c>
      <c r="G823" s="181" t="s">
        <v>293</v>
      </c>
      <c r="H823" s="181" t="s">
        <v>2014</v>
      </c>
      <c r="I823" s="161" t="s">
        <v>3425</v>
      </c>
      <c r="J823" s="191">
        <v>21.42</v>
      </c>
      <c r="K823" s="161" t="s">
        <v>1282</v>
      </c>
      <c r="L823" s="181" t="s">
        <v>899</v>
      </c>
      <c r="M823" s="161" t="s">
        <v>3426</v>
      </c>
      <c r="N823" s="185" t="s">
        <v>32</v>
      </c>
      <c r="O823" s="181" t="s">
        <v>3427</v>
      </c>
    </row>
    <row r="824" s="31" customFormat="1" ht="72" spans="1:15">
      <c r="A824" s="185" t="s">
        <v>1276</v>
      </c>
      <c r="B824" s="185" t="s">
        <v>22</v>
      </c>
      <c r="C824" s="186" t="s">
        <v>3428</v>
      </c>
      <c r="D824" s="181" t="s">
        <v>2011</v>
      </c>
      <c r="E824" s="181" t="s">
        <v>25</v>
      </c>
      <c r="F824" s="181" t="s">
        <v>1023</v>
      </c>
      <c r="G824" s="181" t="s">
        <v>293</v>
      </c>
      <c r="H824" s="181" t="s">
        <v>2014</v>
      </c>
      <c r="I824" s="161" t="s">
        <v>3429</v>
      </c>
      <c r="J824" s="191">
        <v>27.51</v>
      </c>
      <c r="K824" s="161" t="s">
        <v>1282</v>
      </c>
      <c r="L824" s="181" t="s">
        <v>929</v>
      </c>
      <c r="M824" s="161" t="s">
        <v>3430</v>
      </c>
      <c r="N824" s="185" t="s">
        <v>32</v>
      </c>
      <c r="O824" s="181" t="s">
        <v>3431</v>
      </c>
    </row>
    <row r="825" s="31" customFormat="1" ht="72" spans="1:15">
      <c r="A825" s="185" t="s">
        <v>1276</v>
      </c>
      <c r="B825" s="185" t="s">
        <v>22</v>
      </c>
      <c r="C825" s="186" t="s">
        <v>3432</v>
      </c>
      <c r="D825" s="181" t="s">
        <v>2011</v>
      </c>
      <c r="E825" s="181" t="s">
        <v>25</v>
      </c>
      <c r="F825" s="181" t="s">
        <v>3433</v>
      </c>
      <c r="G825" s="181" t="s">
        <v>293</v>
      </c>
      <c r="H825" s="181" t="s">
        <v>2014</v>
      </c>
      <c r="I825" s="161" t="s">
        <v>3434</v>
      </c>
      <c r="J825" s="191">
        <v>7.91</v>
      </c>
      <c r="K825" s="161" t="s">
        <v>1282</v>
      </c>
      <c r="L825" s="181" t="s">
        <v>614</v>
      </c>
      <c r="M825" s="161" t="s">
        <v>3435</v>
      </c>
      <c r="N825" s="185" t="s">
        <v>32</v>
      </c>
      <c r="O825" s="181" t="s">
        <v>3436</v>
      </c>
    </row>
    <row r="826" s="31" customFormat="1" ht="72" spans="1:15">
      <c r="A826" s="185" t="s">
        <v>1276</v>
      </c>
      <c r="B826" s="185" t="s">
        <v>22</v>
      </c>
      <c r="C826" s="186" t="s">
        <v>3437</v>
      </c>
      <c r="D826" s="181" t="s">
        <v>2011</v>
      </c>
      <c r="E826" s="181" t="s">
        <v>25</v>
      </c>
      <c r="F826" s="181" t="s">
        <v>1014</v>
      </c>
      <c r="G826" s="181" t="s">
        <v>293</v>
      </c>
      <c r="H826" s="181" t="s">
        <v>2014</v>
      </c>
      <c r="I826" s="161" t="s">
        <v>3438</v>
      </c>
      <c r="J826" s="191">
        <v>7.36</v>
      </c>
      <c r="K826" s="161" t="s">
        <v>1282</v>
      </c>
      <c r="L826" s="181" t="s">
        <v>874</v>
      </c>
      <c r="M826" s="161" t="s">
        <v>3439</v>
      </c>
      <c r="N826" s="185" t="s">
        <v>32</v>
      </c>
      <c r="O826" s="181" t="s">
        <v>3440</v>
      </c>
    </row>
    <row r="827" s="31" customFormat="1" ht="72" spans="1:15">
      <c r="A827" s="185" t="s">
        <v>1276</v>
      </c>
      <c r="B827" s="185" t="s">
        <v>22</v>
      </c>
      <c r="C827" s="186" t="s">
        <v>3441</v>
      </c>
      <c r="D827" s="181" t="s">
        <v>2011</v>
      </c>
      <c r="E827" s="181" t="s">
        <v>25</v>
      </c>
      <c r="F827" s="181" t="s">
        <v>1009</v>
      </c>
      <c r="G827" s="181" t="s">
        <v>293</v>
      </c>
      <c r="H827" s="181" t="s">
        <v>2014</v>
      </c>
      <c r="I827" s="161" t="s">
        <v>3442</v>
      </c>
      <c r="J827" s="191">
        <v>11.94</v>
      </c>
      <c r="K827" s="161" t="s">
        <v>1282</v>
      </c>
      <c r="L827" s="181" t="s">
        <v>646</v>
      </c>
      <c r="M827" s="161" t="s">
        <v>3443</v>
      </c>
      <c r="N827" s="185" t="s">
        <v>32</v>
      </c>
      <c r="O827" s="181" t="s">
        <v>3444</v>
      </c>
    </row>
    <row r="828" s="31" customFormat="1" ht="72" spans="1:15">
      <c r="A828" s="185" t="s">
        <v>1276</v>
      </c>
      <c r="B828" s="185" t="s">
        <v>22</v>
      </c>
      <c r="C828" s="186" t="s">
        <v>3445</v>
      </c>
      <c r="D828" s="181" t="s">
        <v>2011</v>
      </c>
      <c r="E828" s="181" t="s">
        <v>25</v>
      </c>
      <c r="F828" s="181" t="s">
        <v>999</v>
      </c>
      <c r="G828" s="181" t="s">
        <v>293</v>
      </c>
      <c r="H828" s="181" t="s">
        <v>2014</v>
      </c>
      <c r="I828" s="161" t="s">
        <v>3446</v>
      </c>
      <c r="J828" s="191">
        <v>13.39</v>
      </c>
      <c r="K828" s="161" t="s">
        <v>1282</v>
      </c>
      <c r="L828" s="181" t="s">
        <v>869</v>
      </c>
      <c r="M828" s="161" t="s">
        <v>3447</v>
      </c>
      <c r="N828" s="185" t="s">
        <v>32</v>
      </c>
      <c r="O828" s="181" t="s">
        <v>3448</v>
      </c>
    </row>
    <row r="829" s="31" customFormat="1" ht="72" spans="1:15">
      <c r="A829" s="185" t="s">
        <v>1276</v>
      </c>
      <c r="B829" s="185" t="s">
        <v>22</v>
      </c>
      <c r="C829" s="186" t="s">
        <v>3449</v>
      </c>
      <c r="D829" s="181" t="s">
        <v>2011</v>
      </c>
      <c r="E829" s="181" t="s">
        <v>25</v>
      </c>
      <c r="F829" s="181" t="s">
        <v>3450</v>
      </c>
      <c r="G829" s="181" t="s">
        <v>293</v>
      </c>
      <c r="H829" s="181" t="s">
        <v>2014</v>
      </c>
      <c r="I829" s="161" t="s">
        <v>3451</v>
      </c>
      <c r="J829" s="191">
        <v>12.87</v>
      </c>
      <c r="K829" s="161" t="s">
        <v>1282</v>
      </c>
      <c r="L829" s="181" t="s">
        <v>924</v>
      </c>
      <c r="M829" s="161" t="s">
        <v>3452</v>
      </c>
      <c r="N829" s="185" t="s">
        <v>32</v>
      </c>
      <c r="O829" s="181" t="s">
        <v>3453</v>
      </c>
    </row>
    <row r="830" s="31" customFormat="1" ht="72" spans="1:15">
      <c r="A830" s="185" t="s">
        <v>1276</v>
      </c>
      <c r="B830" s="185" t="s">
        <v>22</v>
      </c>
      <c r="C830" s="186" t="s">
        <v>3454</v>
      </c>
      <c r="D830" s="181" t="s">
        <v>2011</v>
      </c>
      <c r="E830" s="181" t="s">
        <v>25</v>
      </c>
      <c r="F830" s="181" t="s">
        <v>1019</v>
      </c>
      <c r="G830" s="181" t="s">
        <v>293</v>
      </c>
      <c r="H830" s="181" t="s">
        <v>2014</v>
      </c>
      <c r="I830" s="161" t="s">
        <v>3455</v>
      </c>
      <c r="J830" s="191">
        <v>26.65</v>
      </c>
      <c r="K830" s="161" t="s">
        <v>1282</v>
      </c>
      <c r="L830" s="181" t="s">
        <v>365</v>
      </c>
      <c r="M830" s="161" t="s">
        <v>3456</v>
      </c>
      <c r="N830" s="185" t="s">
        <v>32</v>
      </c>
      <c r="O830" s="181" t="s">
        <v>3457</v>
      </c>
    </row>
    <row r="831" s="31" customFormat="1" ht="72" spans="1:15">
      <c r="A831" s="185" t="s">
        <v>1276</v>
      </c>
      <c r="B831" s="185" t="s">
        <v>22</v>
      </c>
      <c r="C831" s="186" t="s">
        <v>3458</v>
      </c>
      <c r="D831" s="181" t="s">
        <v>2011</v>
      </c>
      <c r="E831" s="181" t="s">
        <v>25</v>
      </c>
      <c r="F831" s="181" t="s">
        <v>3459</v>
      </c>
      <c r="G831" s="181" t="s">
        <v>293</v>
      </c>
      <c r="H831" s="181" t="s">
        <v>2014</v>
      </c>
      <c r="I831" s="161" t="s">
        <v>3460</v>
      </c>
      <c r="J831" s="191">
        <v>28.17</v>
      </c>
      <c r="K831" s="161" t="s">
        <v>1282</v>
      </c>
      <c r="L831" s="181" t="s">
        <v>879</v>
      </c>
      <c r="M831" s="161" t="s">
        <v>3461</v>
      </c>
      <c r="N831" s="185" t="s">
        <v>32</v>
      </c>
      <c r="O831" s="181" t="s">
        <v>3462</v>
      </c>
    </row>
    <row r="832" s="31" customFormat="1" ht="72" spans="1:15">
      <c r="A832" s="185" t="s">
        <v>1276</v>
      </c>
      <c r="B832" s="185" t="s">
        <v>22</v>
      </c>
      <c r="C832" s="186" t="s">
        <v>3463</v>
      </c>
      <c r="D832" s="181" t="s">
        <v>2011</v>
      </c>
      <c r="E832" s="181" t="s">
        <v>25</v>
      </c>
      <c r="F832" s="181" t="s">
        <v>1029</v>
      </c>
      <c r="G832" s="181" t="s">
        <v>293</v>
      </c>
      <c r="H832" s="181" t="s">
        <v>2014</v>
      </c>
      <c r="I832" s="161" t="s">
        <v>3464</v>
      </c>
      <c r="J832" s="191">
        <v>35.13</v>
      </c>
      <c r="K832" s="161" t="s">
        <v>1282</v>
      </c>
      <c r="L832" s="181" t="s">
        <v>904</v>
      </c>
      <c r="M832" s="161" t="s">
        <v>3465</v>
      </c>
      <c r="N832" s="185" t="s">
        <v>32</v>
      </c>
      <c r="O832" s="181" t="s">
        <v>3466</v>
      </c>
    </row>
    <row r="833" s="31" customFormat="1" ht="72" spans="1:15">
      <c r="A833" s="185" t="s">
        <v>1276</v>
      </c>
      <c r="B833" s="185" t="s">
        <v>22</v>
      </c>
      <c r="C833" s="186" t="s">
        <v>3467</v>
      </c>
      <c r="D833" s="181" t="s">
        <v>2011</v>
      </c>
      <c r="E833" s="181" t="s">
        <v>25</v>
      </c>
      <c r="F833" s="181" t="s">
        <v>3468</v>
      </c>
      <c r="G833" s="181" t="s">
        <v>293</v>
      </c>
      <c r="H833" s="181" t="s">
        <v>2014</v>
      </c>
      <c r="I833" s="161" t="s">
        <v>3469</v>
      </c>
      <c r="J833" s="191">
        <v>8.55</v>
      </c>
      <c r="K833" s="161" t="s">
        <v>1282</v>
      </c>
      <c r="L833" s="181" t="s">
        <v>279</v>
      </c>
      <c r="M833" s="161" t="s">
        <v>3470</v>
      </c>
      <c r="N833" s="185" t="s">
        <v>32</v>
      </c>
      <c r="O833" s="181" t="s">
        <v>3471</v>
      </c>
    </row>
    <row r="834" s="31" customFormat="1" ht="72" spans="1:15">
      <c r="A834" s="185" t="s">
        <v>1276</v>
      </c>
      <c r="B834" s="185" t="s">
        <v>22</v>
      </c>
      <c r="C834" s="186" t="s">
        <v>3472</v>
      </c>
      <c r="D834" s="181" t="s">
        <v>2011</v>
      </c>
      <c r="E834" s="181" t="s">
        <v>25</v>
      </c>
      <c r="F834" s="181" t="s">
        <v>3473</v>
      </c>
      <c r="G834" s="181" t="s">
        <v>293</v>
      </c>
      <c r="H834" s="181" t="s">
        <v>2014</v>
      </c>
      <c r="I834" s="161" t="s">
        <v>3474</v>
      </c>
      <c r="J834" s="191">
        <v>8.69</v>
      </c>
      <c r="K834" s="161" t="s">
        <v>1282</v>
      </c>
      <c r="L834" s="181" t="s">
        <v>1044</v>
      </c>
      <c r="M834" s="161" t="s">
        <v>3475</v>
      </c>
      <c r="N834" s="185" t="s">
        <v>32</v>
      </c>
      <c r="O834" s="181" t="s">
        <v>3476</v>
      </c>
    </row>
    <row r="835" s="31" customFormat="1" ht="72" spans="1:15">
      <c r="A835" s="185" t="s">
        <v>1276</v>
      </c>
      <c r="B835" s="185" t="s">
        <v>22</v>
      </c>
      <c r="C835" s="186" t="s">
        <v>3477</v>
      </c>
      <c r="D835" s="181" t="s">
        <v>2011</v>
      </c>
      <c r="E835" s="181" t="s">
        <v>25</v>
      </c>
      <c r="F835" s="181" t="s">
        <v>1886</v>
      </c>
      <c r="G835" s="181" t="s">
        <v>293</v>
      </c>
      <c r="H835" s="181" t="s">
        <v>2014</v>
      </c>
      <c r="I835" s="161" t="s">
        <v>3478</v>
      </c>
      <c r="J835" s="191">
        <v>12.78</v>
      </c>
      <c r="K835" s="161" t="s">
        <v>1282</v>
      </c>
      <c r="L835" s="181" t="s">
        <v>3479</v>
      </c>
      <c r="M835" s="161" t="s">
        <v>3480</v>
      </c>
      <c r="N835" s="185" t="s">
        <v>32</v>
      </c>
      <c r="O835" s="181" t="s">
        <v>3481</v>
      </c>
    </row>
    <row r="836" s="31" customFormat="1" ht="72" spans="1:15">
      <c r="A836" s="185" t="s">
        <v>1276</v>
      </c>
      <c r="B836" s="185" t="s">
        <v>22</v>
      </c>
      <c r="C836" s="186" t="s">
        <v>3482</v>
      </c>
      <c r="D836" s="181" t="s">
        <v>2011</v>
      </c>
      <c r="E836" s="181" t="s">
        <v>25</v>
      </c>
      <c r="F836" s="181" t="s">
        <v>1861</v>
      </c>
      <c r="G836" s="181" t="s">
        <v>293</v>
      </c>
      <c r="H836" s="181" t="s">
        <v>2014</v>
      </c>
      <c r="I836" s="161" t="s">
        <v>3483</v>
      </c>
      <c r="J836" s="191">
        <v>13.23</v>
      </c>
      <c r="K836" s="161" t="s">
        <v>1282</v>
      </c>
      <c r="L836" s="181" t="s">
        <v>630</v>
      </c>
      <c r="M836" s="161" t="s">
        <v>3484</v>
      </c>
      <c r="N836" s="185" t="s">
        <v>32</v>
      </c>
      <c r="O836" s="181" t="s">
        <v>3111</v>
      </c>
    </row>
    <row r="837" s="31" customFormat="1" ht="72" spans="1:15">
      <c r="A837" s="185" t="s">
        <v>1276</v>
      </c>
      <c r="B837" s="185" t="s">
        <v>22</v>
      </c>
      <c r="C837" s="186" t="s">
        <v>3485</v>
      </c>
      <c r="D837" s="181" t="s">
        <v>2011</v>
      </c>
      <c r="E837" s="181" t="s">
        <v>25</v>
      </c>
      <c r="F837" s="181" t="s">
        <v>1871</v>
      </c>
      <c r="G837" s="181" t="s">
        <v>293</v>
      </c>
      <c r="H837" s="181" t="s">
        <v>2014</v>
      </c>
      <c r="I837" s="161" t="s">
        <v>3486</v>
      </c>
      <c r="J837" s="191">
        <v>11.39</v>
      </c>
      <c r="K837" s="161" t="s">
        <v>1282</v>
      </c>
      <c r="L837" s="181" t="s">
        <v>3487</v>
      </c>
      <c r="M837" s="161" t="s">
        <v>3488</v>
      </c>
      <c r="N837" s="185" t="s">
        <v>32</v>
      </c>
      <c r="O837" s="181" t="s">
        <v>3489</v>
      </c>
    </row>
    <row r="838" s="31" customFormat="1" ht="72" spans="1:15">
      <c r="A838" s="185" t="s">
        <v>1276</v>
      </c>
      <c r="B838" s="185" t="s">
        <v>22</v>
      </c>
      <c r="C838" s="186" t="s">
        <v>3490</v>
      </c>
      <c r="D838" s="181" t="s">
        <v>2011</v>
      </c>
      <c r="E838" s="181" t="s">
        <v>25</v>
      </c>
      <c r="F838" s="181" t="s">
        <v>3491</v>
      </c>
      <c r="G838" s="181" t="s">
        <v>293</v>
      </c>
      <c r="H838" s="181" t="s">
        <v>2014</v>
      </c>
      <c r="I838" s="161" t="s">
        <v>3492</v>
      </c>
      <c r="J838" s="191">
        <v>19.22</v>
      </c>
      <c r="K838" s="161" t="s">
        <v>1282</v>
      </c>
      <c r="L838" s="181" t="s">
        <v>244</v>
      </c>
      <c r="M838" s="161" t="s">
        <v>3493</v>
      </c>
      <c r="N838" s="185" t="s">
        <v>32</v>
      </c>
      <c r="O838" s="181" t="s">
        <v>3494</v>
      </c>
    </row>
    <row r="839" s="31" customFormat="1" ht="72" spans="1:15">
      <c r="A839" s="185" t="s">
        <v>1276</v>
      </c>
      <c r="B839" s="185" t="s">
        <v>22</v>
      </c>
      <c r="C839" s="186" t="s">
        <v>3495</v>
      </c>
      <c r="D839" s="181" t="s">
        <v>2011</v>
      </c>
      <c r="E839" s="181" t="s">
        <v>25</v>
      </c>
      <c r="F839" s="181" t="s">
        <v>1878</v>
      </c>
      <c r="G839" s="181" t="s">
        <v>293</v>
      </c>
      <c r="H839" s="181" t="s">
        <v>2014</v>
      </c>
      <c r="I839" s="161" t="s">
        <v>3496</v>
      </c>
      <c r="J839" s="191">
        <v>25.37</v>
      </c>
      <c r="K839" s="161" t="s">
        <v>1282</v>
      </c>
      <c r="L839" s="181" t="s">
        <v>184</v>
      </c>
      <c r="M839" s="161" t="s">
        <v>3497</v>
      </c>
      <c r="N839" s="185" t="s">
        <v>32</v>
      </c>
      <c r="O839" s="181" t="s">
        <v>3498</v>
      </c>
    </row>
    <row r="840" s="31" customFormat="1" ht="72" spans="1:15">
      <c r="A840" s="185" t="s">
        <v>1276</v>
      </c>
      <c r="B840" s="185" t="s">
        <v>22</v>
      </c>
      <c r="C840" s="186" t="s">
        <v>3499</v>
      </c>
      <c r="D840" s="181" t="s">
        <v>2011</v>
      </c>
      <c r="E840" s="181" t="s">
        <v>25</v>
      </c>
      <c r="F840" s="181" t="s">
        <v>3500</v>
      </c>
      <c r="G840" s="181" t="s">
        <v>293</v>
      </c>
      <c r="H840" s="181" t="s">
        <v>2014</v>
      </c>
      <c r="I840" s="161" t="s">
        <v>3501</v>
      </c>
      <c r="J840" s="191">
        <v>29.26</v>
      </c>
      <c r="K840" s="161" t="s">
        <v>1282</v>
      </c>
      <c r="L840" s="181" t="s">
        <v>682</v>
      </c>
      <c r="M840" s="161" t="s">
        <v>3502</v>
      </c>
      <c r="N840" s="185" t="s">
        <v>32</v>
      </c>
      <c r="O840" s="181" t="s">
        <v>3503</v>
      </c>
    </row>
    <row r="841" s="31" customFormat="1" ht="72" spans="1:15">
      <c r="A841" s="185" t="s">
        <v>1276</v>
      </c>
      <c r="B841" s="185" t="s">
        <v>22</v>
      </c>
      <c r="C841" s="186" t="s">
        <v>3504</v>
      </c>
      <c r="D841" s="181" t="s">
        <v>2011</v>
      </c>
      <c r="E841" s="181" t="s">
        <v>25</v>
      </c>
      <c r="F841" s="181" t="s">
        <v>3505</v>
      </c>
      <c r="G841" s="181" t="s">
        <v>293</v>
      </c>
      <c r="H841" s="181" t="s">
        <v>2014</v>
      </c>
      <c r="I841" s="161" t="s">
        <v>3506</v>
      </c>
      <c r="J841" s="191">
        <v>24.13</v>
      </c>
      <c r="K841" s="161" t="s">
        <v>1282</v>
      </c>
      <c r="L841" s="181" t="s">
        <v>539</v>
      </c>
      <c r="M841" s="161" t="s">
        <v>3507</v>
      </c>
      <c r="N841" s="185" t="s">
        <v>32</v>
      </c>
      <c r="O841" s="181" t="s">
        <v>3508</v>
      </c>
    </row>
    <row r="842" s="31" customFormat="1" ht="72" spans="1:15">
      <c r="A842" s="185" t="s">
        <v>1276</v>
      </c>
      <c r="B842" s="185" t="s">
        <v>22</v>
      </c>
      <c r="C842" s="186" t="s">
        <v>3509</v>
      </c>
      <c r="D842" s="181" t="s">
        <v>2011</v>
      </c>
      <c r="E842" s="181" t="s">
        <v>25</v>
      </c>
      <c r="F842" s="181" t="s">
        <v>1857</v>
      </c>
      <c r="G842" s="181" t="s">
        <v>293</v>
      </c>
      <c r="H842" s="181" t="s">
        <v>2014</v>
      </c>
      <c r="I842" s="161" t="s">
        <v>3510</v>
      </c>
      <c r="J842" s="191">
        <v>16.51</v>
      </c>
      <c r="K842" s="161" t="s">
        <v>1282</v>
      </c>
      <c r="L842" s="181" t="s">
        <v>655</v>
      </c>
      <c r="M842" s="161" t="s">
        <v>3511</v>
      </c>
      <c r="N842" s="185" t="s">
        <v>32</v>
      </c>
      <c r="O842" s="181" t="s">
        <v>3512</v>
      </c>
    </row>
    <row r="843" s="31" customFormat="1" ht="72" spans="1:15">
      <c r="A843" s="185" t="s">
        <v>1276</v>
      </c>
      <c r="B843" s="185" t="s">
        <v>22</v>
      </c>
      <c r="C843" s="186" t="s">
        <v>3513</v>
      </c>
      <c r="D843" s="181" t="s">
        <v>2011</v>
      </c>
      <c r="E843" s="181" t="s">
        <v>25</v>
      </c>
      <c r="F843" s="181" t="s">
        <v>3514</v>
      </c>
      <c r="G843" s="181" t="s">
        <v>293</v>
      </c>
      <c r="H843" s="181" t="s">
        <v>2014</v>
      </c>
      <c r="I843" s="161" t="s">
        <v>3515</v>
      </c>
      <c r="J843" s="191">
        <v>21.59</v>
      </c>
      <c r="K843" s="161" t="s">
        <v>1282</v>
      </c>
      <c r="L843" s="181" t="s">
        <v>3516</v>
      </c>
      <c r="M843" s="161" t="s">
        <v>3517</v>
      </c>
      <c r="N843" s="185" t="s">
        <v>32</v>
      </c>
      <c r="O843" s="181" t="s">
        <v>3518</v>
      </c>
    </row>
    <row r="844" s="31" customFormat="1" ht="72" spans="1:15">
      <c r="A844" s="185" t="s">
        <v>1276</v>
      </c>
      <c r="B844" s="185" t="s">
        <v>22</v>
      </c>
      <c r="C844" s="186" t="s">
        <v>3519</v>
      </c>
      <c r="D844" s="181" t="s">
        <v>2011</v>
      </c>
      <c r="E844" s="181" t="s">
        <v>25</v>
      </c>
      <c r="F844" s="181" t="s">
        <v>1837</v>
      </c>
      <c r="G844" s="181" t="s">
        <v>293</v>
      </c>
      <c r="H844" s="181" t="s">
        <v>2014</v>
      </c>
      <c r="I844" s="161" t="s">
        <v>3520</v>
      </c>
      <c r="J844" s="191">
        <v>16.71</v>
      </c>
      <c r="K844" s="161" t="s">
        <v>1282</v>
      </c>
      <c r="L844" s="181" t="s">
        <v>582</v>
      </c>
      <c r="M844" s="161" t="s">
        <v>3521</v>
      </c>
      <c r="N844" s="185" t="s">
        <v>32</v>
      </c>
      <c r="O844" s="181" t="s">
        <v>3522</v>
      </c>
    </row>
    <row r="845" s="31" customFormat="1" ht="72" spans="1:15">
      <c r="A845" s="185" t="s">
        <v>1276</v>
      </c>
      <c r="B845" s="185" t="s">
        <v>22</v>
      </c>
      <c r="C845" s="186" t="s">
        <v>3523</v>
      </c>
      <c r="D845" s="181" t="s">
        <v>2011</v>
      </c>
      <c r="E845" s="181" t="s">
        <v>25</v>
      </c>
      <c r="F845" s="181" t="s">
        <v>1832</v>
      </c>
      <c r="G845" s="181" t="s">
        <v>293</v>
      </c>
      <c r="H845" s="181" t="s">
        <v>2014</v>
      </c>
      <c r="I845" s="161" t="s">
        <v>3524</v>
      </c>
      <c r="J845" s="191">
        <v>15.78</v>
      </c>
      <c r="K845" s="161" t="s">
        <v>1282</v>
      </c>
      <c r="L845" s="181" t="s">
        <v>3525</v>
      </c>
      <c r="M845" s="161" t="s">
        <v>3526</v>
      </c>
      <c r="N845" s="185" t="s">
        <v>32</v>
      </c>
      <c r="O845" s="181" t="s">
        <v>3527</v>
      </c>
    </row>
    <row r="846" s="31" customFormat="1" ht="72" spans="1:15">
      <c r="A846" s="185" t="s">
        <v>1276</v>
      </c>
      <c r="B846" s="185" t="s">
        <v>22</v>
      </c>
      <c r="C846" s="186" t="s">
        <v>3528</v>
      </c>
      <c r="D846" s="181" t="s">
        <v>2011</v>
      </c>
      <c r="E846" s="181" t="s">
        <v>25</v>
      </c>
      <c r="F846" s="181" t="s">
        <v>1847</v>
      </c>
      <c r="G846" s="181" t="s">
        <v>293</v>
      </c>
      <c r="H846" s="181" t="s">
        <v>2014</v>
      </c>
      <c r="I846" s="161" t="s">
        <v>3529</v>
      </c>
      <c r="J846" s="191">
        <v>23.07</v>
      </c>
      <c r="K846" s="161" t="s">
        <v>1282</v>
      </c>
      <c r="L846" s="181" t="s">
        <v>206</v>
      </c>
      <c r="M846" s="161" t="s">
        <v>3530</v>
      </c>
      <c r="N846" s="185" t="s">
        <v>32</v>
      </c>
      <c r="O846" s="181" t="s">
        <v>3531</v>
      </c>
    </row>
    <row r="847" s="31" customFormat="1" ht="72" spans="1:15">
      <c r="A847" s="185" t="s">
        <v>1276</v>
      </c>
      <c r="B847" s="185" t="s">
        <v>22</v>
      </c>
      <c r="C847" s="186" t="s">
        <v>3532</v>
      </c>
      <c r="D847" s="181" t="s">
        <v>2011</v>
      </c>
      <c r="E847" s="181" t="s">
        <v>25</v>
      </c>
      <c r="F847" s="181" t="s">
        <v>1842</v>
      </c>
      <c r="G847" s="181" t="s">
        <v>293</v>
      </c>
      <c r="H847" s="181" t="s">
        <v>2014</v>
      </c>
      <c r="I847" s="161" t="s">
        <v>3533</v>
      </c>
      <c r="J847" s="191">
        <v>27.88</v>
      </c>
      <c r="K847" s="161" t="s">
        <v>1282</v>
      </c>
      <c r="L847" s="181" t="s">
        <v>200</v>
      </c>
      <c r="M847" s="161" t="s">
        <v>3534</v>
      </c>
      <c r="N847" s="185" t="s">
        <v>32</v>
      </c>
      <c r="O847" s="181" t="s">
        <v>3535</v>
      </c>
    </row>
    <row r="848" s="31" customFormat="1" ht="72" spans="1:15">
      <c r="A848" s="185" t="s">
        <v>1276</v>
      </c>
      <c r="B848" s="185" t="s">
        <v>22</v>
      </c>
      <c r="C848" s="186" t="s">
        <v>3536</v>
      </c>
      <c r="D848" s="181" t="s">
        <v>2011</v>
      </c>
      <c r="E848" s="181" t="s">
        <v>25</v>
      </c>
      <c r="F848" s="181" t="s">
        <v>3537</v>
      </c>
      <c r="G848" s="181" t="s">
        <v>293</v>
      </c>
      <c r="H848" s="181" t="s">
        <v>2014</v>
      </c>
      <c r="I848" s="161" t="s">
        <v>3538</v>
      </c>
      <c r="J848" s="191">
        <v>25.98</v>
      </c>
      <c r="K848" s="161" t="s">
        <v>1282</v>
      </c>
      <c r="L848" s="181" t="s">
        <v>3539</v>
      </c>
      <c r="M848" s="161" t="s">
        <v>3540</v>
      </c>
      <c r="N848" s="185" t="s">
        <v>32</v>
      </c>
      <c r="O848" s="181" t="s">
        <v>3541</v>
      </c>
    </row>
    <row r="849" s="31" customFormat="1" ht="72" spans="1:15">
      <c r="A849" s="185" t="s">
        <v>1276</v>
      </c>
      <c r="B849" s="185" t="s">
        <v>22</v>
      </c>
      <c r="C849" s="186" t="s">
        <v>3542</v>
      </c>
      <c r="D849" s="181" t="s">
        <v>2011</v>
      </c>
      <c r="E849" s="181" t="s">
        <v>25</v>
      </c>
      <c r="F849" s="181" t="s">
        <v>131</v>
      </c>
      <c r="G849" s="181" t="s">
        <v>293</v>
      </c>
      <c r="H849" s="181" t="s">
        <v>2014</v>
      </c>
      <c r="I849" s="161" t="s">
        <v>3543</v>
      </c>
      <c r="J849" s="191">
        <v>17.72</v>
      </c>
      <c r="K849" s="161" t="s">
        <v>1282</v>
      </c>
      <c r="L849" s="181" t="s">
        <v>3544</v>
      </c>
      <c r="M849" s="161" t="s">
        <v>3545</v>
      </c>
      <c r="N849" s="185" t="s">
        <v>32</v>
      </c>
      <c r="O849" s="181" t="s">
        <v>3546</v>
      </c>
    </row>
    <row r="850" s="31" customFormat="1" ht="72" spans="1:15">
      <c r="A850" s="185" t="s">
        <v>1276</v>
      </c>
      <c r="B850" s="185" t="s">
        <v>22</v>
      </c>
      <c r="C850" s="186" t="s">
        <v>3547</v>
      </c>
      <c r="D850" s="181" t="s">
        <v>2011</v>
      </c>
      <c r="E850" s="181" t="s">
        <v>25</v>
      </c>
      <c r="F850" s="181" t="s">
        <v>3548</v>
      </c>
      <c r="G850" s="181" t="s">
        <v>293</v>
      </c>
      <c r="H850" s="181" t="s">
        <v>2014</v>
      </c>
      <c r="I850" s="161" t="s">
        <v>3549</v>
      </c>
      <c r="J850" s="191">
        <v>20.24</v>
      </c>
      <c r="K850" s="161" t="s">
        <v>1282</v>
      </c>
      <c r="L850" s="181" t="s">
        <v>3550</v>
      </c>
      <c r="M850" s="161" t="s">
        <v>3551</v>
      </c>
      <c r="N850" s="185" t="s">
        <v>32</v>
      </c>
      <c r="O850" s="181" t="s">
        <v>3552</v>
      </c>
    </row>
    <row r="851" s="31" customFormat="1" ht="72" spans="1:15">
      <c r="A851" s="185" t="s">
        <v>1276</v>
      </c>
      <c r="B851" s="185" t="s">
        <v>22</v>
      </c>
      <c r="C851" s="186" t="s">
        <v>3553</v>
      </c>
      <c r="D851" s="181" t="s">
        <v>2011</v>
      </c>
      <c r="E851" s="181" t="s">
        <v>25</v>
      </c>
      <c r="F851" s="181" t="s">
        <v>1852</v>
      </c>
      <c r="G851" s="181" t="s">
        <v>293</v>
      </c>
      <c r="H851" s="181" t="s">
        <v>2014</v>
      </c>
      <c r="I851" s="161" t="s">
        <v>3554</v>
      </c>
      <c r="J851" s="191">
        <v>36.19</v>
      </c>
      <c r="K851" s="161" t="s">
        <v>1282</v>
      </c>
      <c r="L851" s="181" t="s">
        <v>3555</v>
      </c>
      <c r="M851" s="161" t="s">
        <v>3556</v>
      </c>
      <c r="N851" s="185" t="s">
        <v>32</v>
      </c>
      <c r="O851" s="181" t="s">
        <v>3557</v>
      </c>
    </row>
    <row r="852" s="31" customFormat="1" ht="72" spans="1:15">
      <c r="A852" s="185" t="s">
        <v>1276</v>
      </c>
      <c r="B852" s="185" t="s">
        <v>22</v>
      </c>
      <c r="C852" s="186" t="s">
        <v>3558</v>
      </c>
      <c r="D852" s="181" t="s">
        <v>2011</v>
      </c>
      <c r="E852" s="181" t="s">
        <v>25</v>
      </c>
      <c r="F852" s="181" t="s">
        <v>1889</v>
      </c>
      <c r="G852" s="181" t="s">
        <v>293</v>
      </c>
      <c r="H852" s="181" t="s">
        <v>2014</v>
      </c>
      <c r="I852" s="161" t="s">
        <v>3559</v>
      </c>
      <c r="J852" s="191">
        <v>20.52</v>
      </c>
      <c r="K852" s="161" t="s">
        <v>1282</v>
      </c>
      <c r="L852" s="181" t="s">
        <v>252</v>
      </c>
      <c r="M852" s="161" t="s">
        <v>3560</v>
      </c>
      <c r="N852" s="185" t="s">
        <v>32</v>
      </c>
      <c r="O852" s="181" t="s">
        <v>3561</v>
      </c>
    </row>
    <row r="853" s="31" customFormat="1" ht="72" spans="1:15">
      <c r="A853" s="185" t="s">
        <v>1276</v>
      </c>
      <c r="B853" s="185" t="s">
        <v>22</v>
      </c>
      <c r="C853" s="186" t="s">
        <v>3562</v>
      </c>
      <c r="D853" s="181" t="s">
        <v>2011</v>
      </c>
      <c r="E853" s="181" t="s">
        <v>25</v>
      </c>
      <c r="F853" s="181" t="s">
        <v>3563</v>
      </c>
      <c r="G853" s="181" t="s">
        <v>293</v>
      </c>
      <c r="H853" s="181" t="s">
        <v>2014</v>
      </c>
      <c r="I853" s="161" t="s">
        <v>3564</v>
      </c>
      <c r="J853" s="191">
        <v>34.23</v>
      </c>
      <c r="K853" s="161" t="s">
        <v>1282</v>
      </c>
      <c r="L853" s="181" t="s">
        <v>365</v>
      </c>
      <c r="M853" s="161" t="s">
        <v>3565</v>
      </c>
      <c r="N853" s="185" t="s">
        <v>32</v>
      </c>
      <c r="O853" s="181" t="s">
        <v>3566</v>
      </c>
    </row>
    <row r="854" s="31" customFormat="1" ht="72" spans="1:15">
      <c r="A854" s="185" t="s">
        <v>1276</v>
      </c>
      <c r="B854" s="185" t="s">
        <v>22</v>
      </c>
      <c r="C854" s="186" t="s">
        <v>3567</v>
      </c>
      <c r="D854" s="181" t="s">
        <v>2011</v>
      </c>
      <c r="E854" s="181" t="s">
        <v>25</v>
      </c>
      <c r="F854" s="181" t="s">
        <v>3568</v>
      </c>
      <c r="G854" s="181" t="s">
        <v>293</v>
      </c>
      <c r="H854" s="181" t="s">
        <v>2014</v>
      </c>
      <c r="I854" s="161" t="s">
        <v>3569</v>
      </c>
      <c r="J854" s="191">
        <v>21.46</v>
      </c>
      <c r="K854" s="161" t="s">
        <v>1282</v>
      </c>
      <c r="L854" s="181" t="s">
        <v>332</v>
      </c>
      <c r="M854" s="161" t="s">
        <v>3570</v>
      </c>
      <c r="N854" s="185" t="s">
        <v>32</v>
      </c>
      <c r="O854" s="181" t="s">
        <v>3571</v>
      </c>
    </row>
    <row r="855" s="31" customFormat="1" ht="72" spans="1:15">
      <c r="A855" s="185" t="s">
        <v>1276</v>
      </c>
      <c r="B855" s="185" t="s">
        <v>22</v>
      </c>
      <c r="C855" s="186" t="s">
        <v>3572</v>
      </c>
      <c r="D855" s="181" t="s">
        <v>2011</v>
      </c>
      <c r="E855" s="181" t="s">
        <v>25</v>
      </c>
      <c r="F855" s="181" t="s">
        <v>3573</v>
      </c>
      <c r="G855" s="181" t="s">
        <v>293</v>
      </c>
      <c r="H855" s="181" t="s">
        <v>2014</v>
      </c>
      <c r="I855" s="161" t="s">
        <v>3574</v>
      </c>
      <c r="J855" s="191">
        <v>23.09</v>
      </c>
      <c r="K855" s="161" t="s">
        <v>1282</v>
      </c>
      <c r="L855" s="181" t="s">
        <v>3575</v>
      </c>
      <c r="M855" s="161" t="s">
        <v>3576</v>
      </c>
      <c r="N855" s="185" t="s">
        <v>32</v>
      </c>
      <c r="O855" s="181" t="s">
        <v>3577</v>
      </c>
    </row>
    <row r="856" s="31" customFormat="1" ht="72" spans="1:15">
      <c r="A856" s="185" t="s">
        <v>1276</v>
      </c>
      <c r="B856" s="185" t="s">
        <v>22</v>
      </c>
      <c r="C856" s="186" t="s">
        <v>3578</v>
      </c>
      <c r="D856" s="181" t="s">
        <v>2011</v>
      </c>
      <c r="E856" s="181" t="s">
        <v>25</v>
      </c>
      <c r="F856" s="181" t="s">
        <v>3579</v>
      </c>
      <c r="G856" s="181" t="s">
        <v>293</v>
      </c>
      <c r="H856" s="181" t="s">
        <v>2014</v>
      </c>
      <c r="I856" s="161" t="s">
        <v>3580</v>
      </c>
      <c r="J856" s="191">
        <v>22.71</v>
      </c>
      <c r="K856" s="161" t="s">
        <v>1282</v>
      </c>
      <c r="L856" s="181" t="s">
        <v>693</v>
      </c>
      <c r="M856" s="161" t="s">
        <v>3581</v>
      </c>
      <c r="N856" s="185" t="s">
        <v>32</v>
      </c>
      <c r="O856" s="181" t="s">
        <v>3582</v>
      </c>
    </row>
    <row r="857" s="31" customFormat="1" ht="72" spans="1:15">
      <c r="A857" s="185" t="s">
        <v>1276</v>
      </c>
      <c r="B857" s="185" t="s">
        <v>22</v>
      </c>
      <c r="C857" s="186" t="s">
        <v>3583</v>
      </c>
      <c r="D857" s="181" t="s">
        <v>2011</v>
      </c>
      <c r="E857" s="181" t="s">
        <v>25</v>
      </c>
      <c r="F857" s="181" t="s">
        <v>1154</v>
      </c>
      <c r="G857" s="181" t="s">
        <v>293</v>
      </c>
      <c r="H857" s="181" t="s">
        <v>2014</v>
      </c>
      <c r="I857" s="161" t="s">
        <v>3584</v>
      </c>
      <c r="J857" s="191">
        <v>21.59</v>
      </c>
      <c r="K857" s="161" t="s">
        <v>1282</v>
      </c>
      <c r="L857" s="181" t="s">
        <v>1155</v>
      </c>
      <c r="M857" s="161" t="s">
        <v>3585</v>
      </c>
      <c r="N857" s="185" t="s">
        <v>32</v>
      </c>
      <c r="O857" s="181" t="s">
        <v>3586</v>
      </c>
    </row>
    <row r="858" s="31" customFormat="1" ht="72" spans="1:15">
      <c r="A858" s="185" t="s">
        <v>1276</v>
      </c>
      <c r="B858" s="185" t="s">
        <v>22</v>
      </c>
      <c r="C858" s="186" t="s">
        <v>3587</v>
      </c>
      <c r="D858" s="181" t="s">
        <v>2011</v>
      </c>
      <c r="E858" s="181" t="s">
        <v>25</v>
      </c>
      <c r="F858" s="181" t="s">
        <v>1159</v>
      </c>
      <c r="G858" s="181" t="s">
        <v>293</v>
      </c>
      <c r="H858" s="181" t="s">
        <v>2014</v>
      </c>
      <c r="I858" s="161" t="s">
        <v>3588</v>
      </c>
      <c r="J858" s="191">
        <v>19.83</v>
      </c>
      <c r="K858" s="161" t="s">
        <v>1282</v>
      </c>
      <c r="L858" s="181" t="s">
        <v>1160</v>
      </c>
      <c r="M858" s="161" t="s">
        <v>3589</v>
      </c>
      <c r="N858" s="185" t="s">
        <v>32</v>
      </c>
      <c r="O858" s="181" t="s">
        <v>3590</v>
      </c>
    </row>
    <row r="859" s="31" customFormat="1" ht="72" spans="1:15">
      <c r="A859" s="185" t="s">
        <v>1276</v>
      </c>
      <c r="B859" s="185" t="s">
        <v>22</v>
      </c>
      <c r="C859" s="186" t="s">
        <v>3591</v>
      </c>
      <c r="D859" s="181" t="s">
        <v>2011</v>
      </c>
      <c r="E859" s="181" t="s">
        <v>25</v>
      </c>
      <c r="F859" s="181" t="s">
        <v>3592</v>
      </c>
      <c r="G859" s="181" t="s">
        <v>293</v>
      </c>
      <c r="H859" s="181" t="s">
        <v>2014</v>
      </c>
      <c r="I859" s="161" t="s">
        <v>3593</v>
      </c>
      <c r="J859" s="191">
        <v>16.55</v>
      </c>
      <c r="K859" s="161" t="s">
        <v>1282</v>
      </c>
      <c r="L859" s="181" t="s">
        <v>640</v>
      </c>
      <c r="M859" s="161" t="s">
        <v>3594</v>
      </c>
      <c r="N859" s="185" t="s">
        <v>32</v>
      </c>
      <c r="O859" s="181" t="s">
        <v>3595</v>
      </c>
    </row>
    <row r="860" s="31" customFormat="1" ht="72" spans="1:15">
      <c r="A860" s="185" t="s">
        <v>1276</v>
      </c>
      <c r="B860" s="185" t="s">
        <v>22</v>
      </c>
      <c r="C860" s="186" t="s">
        <v>3596</v>
      </c>
      <c r="D860" s="181" t="s">
        <v>2011</v>
      </c>
      <c r="E860" s="181" t="s">
        <v>25</v>
      </c>
      <c r="F860" s="181" t="s">
        <v>1727</v>
      </c>
      <c r="G860" s="181" t="s">
        <v>293</v>
      </c>
      <c r="H860" s="181" t="s">
        <v>2014</v>
      </c>
      <c r="I860" s="161" t="s">
        <v>3597</v>
      </c>
      <c r="J860" s="191">
        <v>12.36</v>
      </c>
      <c r="K860" s="161" t="s">
        <v>1282</v>
      </c>
      <c r="L860" s="181" t="s">
        <v>630</v>
      </c>
      <c r="M860" s="161" t="s">
        <v>3598</v>
      </c>
      <c r="N860" s="185" t="s">
        <v>32</v>
      </c>
      <c r="O860" s="181" t="s">
        <v>3599</v>
      </c>
    </row>
    <row r="861" s="31" customFormat="1" ht="72" spans="1:15">
      <c r="A861" s="185" t="s">
        <v>1276</v>
      </c>
      <c r="B861" s="185" t="s">
        <v>22</v>
      </c>
      <c r="C861" s="186" t="s">
        <v>3600</v>
      </c>
      <c r="D861" s="181" t="s">
        <v>2011</v>
      </c>
      <c r="E861" s="181" t="s">
        <v>25</v>
      </c>
      <c r="F861" s="181" t="s">
        <v>3601</v>
      </c>
      <c r="G861" s="181" t="s">
        <v>293</v>
      </c>
      <c r="H861" s="181" t="s">
        <v>2014</v>
      </c>
      <c r="I861" s="161" t="s">
        <v>3602</v>
      </c>
      <c r="J861" s="191">
        <v>25.31</v>
      </c>
      <c r="K861" s="161" t="s">
        <v>1282</v>
      </c>
      <c r="L861" s="181" t="s">
        <v>3603</v>
      </c>
      <c r="M861" s="161" t="s">
        <v>3604</v>
      </c>
      <c r="N861" s="185" t="s">
        <v>32</v>
      </c>
      <c r="O861" s="181" t="s">
        <v>3605</v>
      </c>
    </row>
    <row r="862" s="31" customFormat="1" ht="72" spans="1:15">
      <c r="A862" s="185" t="s">
        <v>1276</v>
      </c>
      <c r="B862" s="185" t="s">
        <v>22</v>
      </c>
      <c r="C862" s="186" t="s">
        <v>3606</v>
      </c>
      <c r="D862" s="181" t="s">
        <v>2011</v>
      </c>
      <c r="E862" s="181" t="s">
        <v>25</v>
      </c>
      <c r="F862" s="181" t="s">
        <v>3607</v>
      </c>
      <c r="G862" s="181" t="s">
        <v>293</v>
      </c>
      <c r="H862" s="181" t="s">
        <v>2014</v>
      </c>
      <c r="I862" s="161" t="s">
        <v>3608</v>
      </c>
      <c r="J862" s="191">
        <v>16.05</v>
      </c>
      <c r="K862" s="161" t="s">
        <v>1282</v>
      </c>
      <c r="L862" s="181" t="s">
        <v>288</v>
      </c>
      <c r="M862" s="161" t="s">
        <v>3609</v>
      </c>
      <c r="N862" s="185" t="s">
        <v>32</v>
      </c>
      <c r="O862" s="181" t="s">
        <v>3610</v>
      </c>
    </row>
    <row r="863" s="31" customFormat="1" ht="72" spans="1:15">
      <c r="A863" s="185" t="s">
        <v>1276</v>
      </c>
      <c r="B863" s="185" t="s">
        <v>22</v>
      </c>
      <c r="C863" s="186" t="s">
        <v>3611</v>
      </c>
      <c r="D863" s="181" t="s">
        <v>2011</v>
      </c>
      <c r="E863" s="181" t="s">
        <v>25</v>
      </c>
      <c r="F863" s="181" t="s">
        <v>3612</v>
      </c>
      <c r="G863" s="181" t="s">
        <v>293</v>
      </c>
      <c r="H863" s="181" t="s">
        <v>2014</v>
      </c>
      <c r="I863" s="161" t="s">
        <v>3613</v>
      </c>
      <c r="J863" s="191">
        <v>20.65</v>
      </c>
      <c r="K863" s="161" t="s">
        <v>1282</v>
      </c>
      <c r="L863" s="181" t="s">
        <v>3614</v>
      </c>
      <c r="M863" s="161" t="s">
        <v>3615</v>
      </c>
      <c r="N863" s="185" t="s">
        <v>32</v>
      </c>
      <c r="O863" s="181" t="s">
        <v>3616</v>
      </c>
    </row>
    <row r="864" s="31" customFormat="1" ht="72" spans="1:15">
      <c r="A864" s="185" t="s">
        <v>1276</v>
      </c>
      <c r="B864" s="185" t="s">
        <v>22</v>
      </c>
      <c r="C864" s="186" t="s">
        <v>3617</v>
      </c>
      <c r="D864" s="181" t="s">
        <v>2011</v>
      </c>
      <c r="E864" s="181" t="s">
        <v>25</v>
      </c>
      <c r="F864" s="181" t="s">
        <v>3618</v>
      </c>
      <c r="G864" s="181" t="s">
        <v>293</v>
      </c>
      <c r="H864" s="181" t="s">
        <v>2014</v>
      </c>
      <c r="I864" s="161" t="s">
        <v>3619</v>
      </c>
      <c r="J864" s="191">
        <v>19.6</v>
      </c>
      <c r="K864" s="161" t="s">
        <v>1282</v>
      </c>
      <c r="L864" s="181" t="s">
        <v>3620</v>
      </c>
      <c r="M864" s="161" t="s">
        <v>3621</v>
      </c>
      <c r="N864" s="185" t="s">
        <v>32</v>
      </c>
      <c r="O864" s="181" t="s">
        <v>3622</v>
      </c>
    </row>
    <row r="865" s="31" customFormat="1" ht="72" spans="1:15">
      <c r="A865" s="185" t="s">
        <v>1276</v>
      </c>
      <c r="B865" s="185" t="s">
        <v>22</v>
      </c>
      <c r="C865" s="186" t="s">
        <v>3623</v>
      </c>
      <c r="D865" s="181" t="s">
        <v>2011</v>
      </c>
      <c r="E865" s="181" t="s">
        <v>25</v>
      </c>
      <c r="F865" s="181" t="s">
        <v>3624</v>
      </c>
      <c r="G865" s="181" t="s">
        <v>293</v>
      </c>
      <c r="H865" s="181" t="s">
        <v>2014</v>
      </c>
      <c r="I865" s="161" t="s">
        <v>3625</v>
      </c>
      <c r="J865" s="191">
        <v>14.07</v>
      </c>
      <c r="K865" s="161" t="s">
        <v>1282</v>
      </c>
      <c r="L865" s="181" t="s">
        <v>310</v>
      </c>
      <c r="M865" s="161" t="s">
        <v>3626</v>
      </c>
      <c r="N865" s="185" t="s">
        <v>32</v>
      </c>
      <c r="O865" s="181" t="s">
        <v>3627</v>
      </c>
    </row>
    <row r="866" s="31" customFormat="1" ht="72" spans="1:15">
      <c r="A866" s="185" t="s">
        <v>1276</v>
      </c>
      <c r="B866" s="185" t="s">
        <v>22</v>
      </c>
      <c r="C866" s="186" t="s">
        <v>3628</v>
      </c>
      <c r="D866" s="181" t="s">
        <v>2011</v>
      </c>
      <c r="E866" s="181" t="s">
        <v>25</v>
      </c>
      <c r="F866" s="181" t="s">
        <v>3629</v>
      </c>
      <c r="G866" s="181" t="s">
        <v>293</v>
      </c>
      <c r="H866" s="181" t="s">
        <v>2014</v>
      </c>
      <c r="I866" s="161" t="s">
        <v>3630</v>
      </c>
      <c r="J866" s="191">
        <v>24.74</v>
      </c>
      <c r="K866" s="161" t="s">
        <v>1282</v>
      </c>
      <c r="L866" s="181" t="s">
        <v>687</v>
      </c>
      <c r="M866" s="161" t="s">
        <v>3631</v>
      </c>
      <c r="N866" s="185" t="s">
        <v>32</v>
      </c>
      <c r="O866" s="181" t="s">
        <v>3632</v>
      </c>
    </row>
    <row r="867" s="31" customFormat="1" ht="72" spans="1:15">
      <c r="A867" s="185" t="s">
        <v>1276</v>
      </c>
      <c r="B867" s="185" t="s">
        <v>22</v>
      </c>
      <c r="C867" s="186" t="s">
        <v>3633</v>
      </c>
      <c r="D867" s="181" t="s">
        <v>2011</v>
      </c>
      <c r="E867" s="181" t="s">
        <v>25</v>
      </c>
      <c r="F867" s="181" t="s">
        <v>1732</v>
      </c>
      <c r="G867" s="181" t="s">
        <v>293</v>
      </c>
      <c r="H867" s="181" t="s">
        <v>2014</v>
      </c>
      <c r="I867" s="161" t="s">
        <v>3634</v>
      </c>
      <c r="J867" s="191">
        <v>21.25</v>
      </c>
      <c r="K867" s="161" t="s">
        <v>1282</v>
      </c>
      <c r="L867" s="181" t="s">
        <v>206</v>
      </c>
      <c r="M867" s="161" t="s">
        <v>3635</v>
      </c>
      <c r="N867" s="185" t="s">
        <v>32</v>
      </c>
      <c r="O867" s="181" t="s">
        <v>3636</v>
      </c>
    </row>
    <row r="868" s="31" customFormat="1" ht="72" spans="1:15">
      <c r="A868" s="185" t="s">
        <v>1276</v>
      </c>
      <c r="B868" s="185" t="s">
        <v>22</v>
      </c>
      <c r="C868" s="186" t="s">
        <v>3637</v>
      </c>
      <c r="D868" s="181" t="s">
        <v>2011</v>
      </c>
      <c r="E868" s="181" t="s">
        <v>25</v>
      </c>
      <c r="F868" s="181" t="s">
        <v>3638</v>
      </c>
      <c r="G868" s="181" t="s">
        <v>293</v>
      </c>
      <c r="H868" s="181" t="s">
        <v>2014</v>
      </c>
      <c r="I868" s="161" t="s">
        <v>3639</v>
      </c>
      <c r="J868" s="191">
        <v>15.82</v>
      </c>
      <c r="K868" s="161" t="s">
        <v>1282</v>
      </c>
      <c r="L868" s="181" t="s">
        <v>288</v>
      </c>
      <c r="M868" s="161" t="s">
        <v>3640</v>
      </c>
      <c r="N868" s="185" t="s">
        <v>32</v>
      </c>
      <c r="O868" s="181" t="s">
        <v>3641</v>
      </c>
    </row>
    <row r="869" s="31" customFormat="1" ht="72" spans="1:15">
      <c r="A869" s="185" t="s">
        <v>1276</v>
      </c>
      <c r="B869" s="185" t="s">
        <v>22</v>
      </c>
      <c r="C869" s="186" t="s">
        <v>3642</v>
      </c>
      <c r="D869" s="181" t="s">
        <v>2011</v>
      </c>
      <c r="E869" s="181" t="s">
        <v>25</v>
      </c>
      <c r="F869" s="181" t="s">
        <v>3643</v>
      </c>
      <c r="G869" s="181" t="s">
        <v>293</v>
      </c>
      <c r="H869" s="181" t="s">
        <v>2014</v>
      </c>
      <c r="I869" s="161" t="s">
        <v>3644</v>
      </c>
      <c r="J869" s="191">
        <v>23.14</v>
      </c>
      <c r="K869" s="161" t="s">
        <v>1282</v>
      </c>
      <c r="L869" s="181" t="s">
        <v>3645</v>
      </c>
      <c r="M869" s="161" t="s">
        <v>3646</v>
      </c>
      <c r="N869" s="185" t="s">
        <v>32</v>
      </c>
      <c r="O869" s="181" t="s">
        <v>3647</v>
      </c>
    </row>
    <row r="870" s="31" customFormat="1" ht="72" spans="1:15">
      <c r="A870" s="185" t="s">
        <v>1276</v>
      </c>
      <c r="B870" s="185" t="s">
        <v>22</v>
      </c>
      <c r="C870" s="186" t="s">
        <v>3648</v>
      </c>
      <c r="D870" s="181" t="s">
        <v>2011</v>
      </c>
      <c r="E870" s="181" t="s">
        <v>25</v>
      </c>
      <c r="F870" s="181" t="s">
        <v>3649</v>
      </c>
      <c r="G870" s="181" t="s">
        <v>293</v>
      </c>
      <c r="H870" s="181" t="s">
        <v>2014</v>
      </c>
      <c r="I870" s="161" t="s">
        <v>3650</v>
      </c>
      <c r="J870" s="191">
        <v>18.05</v>
      </c>
      <c r="K870" s="161" t="s">
        <v>1282</v>
      </c>
      <c r="L870" s="181" t="s">
        <v>3620</v>
      </c>
      <c r="M870" s="161" t="s">
        <v>3651</v>
      </c>
      <c r="N870" s="185" t="s">
        <v>32</v>
      </c>
      <c r="O870" s="181" t="s">
        <v>3652</v>
      </c>
    </row>
    <row r="871" s="31" customFormat="1" ht="72" spans="1:15">
      <c r="A871" s="185" t="s">
        <v>1276</v>
      </c>
      <c r="B871" s="185" t="s">
        <v>22</v>
      </c>
      <c r="C871" s="186" t="s">
        <v>3653</v>
      </c>
      <c r="D871" s="181" t="s">
        <v>2011</v>
      </c>
      <c r="E871" s="181" t="s">
        <v>25</v>
      </c>
      <c r="F871" s="181" t="s">
        <v>3654</v>
      </c>
      <c r="G871" s="181" t="s">
        <v>293</v>
      </c>
      <c r="H871" s="181" t="s">
        <v>2014</v>
      </c>
      <c r="I871" s="161" t="s">
        <v>3655</v>
      </c>
      <c r="J871" s="191">
        <v>17.52</v>
      </c>
      <c r="K871" s="161" t="s">
        <v>1282</v>
      </c>
      <c r="L871" s="181" t="s">
        <v>3656</v>
      </c>
      <c r="M871" s="161" t="s">
        <v>3657</v>
      </c>
      <c r="N871" s="185" t="s">
        <v>32</v>
      </c>
      <c r="O871" s="181" t="s">
        <v>3658</v>
      </c>
    </row>
    <row r="872" s="31" customFormat="1" ht="72" spans="1:15">
      <c r="A872" s="185" t="s">
        <v>1276</v>
      </c>
      <c r="B872" s="185" t="s">
        <v>22</v>
      </c>
      <c r="C872" s="186" t="s">
        <v>3659</v>
      </c>
      <c r="D872" s="181" t="s">
        <v>2011</v>
      </c>
      <c r="E872" s="181" t="s">
        <v>25</v>
      </c>
      <c r="F872" s="181" t="s">
        <v>3660</v>
      </c>
      <c r="G872" s="181" t="s">
        <v>293</v>
      </c>
      <c r="H872" s="181" t="s">
        <v>2014</v>
      </c>
      <c r="I872" s="161" t="s">
        <v>3661</v>
      </c>
      <c r="J872" s="191">
        <v>20.15</v>
      </c>
      <c r="K872" s="161" t="s">
        <v>1282</v>
      </c>
      <c r="L872" s="181" t="s">
        <v>489</v>
      </c>
      <c r="M872" s="161" t="s">
        <v>3662</v>
      </c>
      <c r="N872" s="185" t="s">
        <v>32</v>
      </c>
      <c r="O872" s="181" t="s">
        <v>3663</v>
      </c>
    </row>
    <row r="873" s="31" customFormat="1" ht="72" spans="1:15">
      <c r="A873" s="185" t="s">
        <v>1276</v>
      </c>
      <c r="B873" s="185" t="s">
        <v>22</v>
      </c>
      <c r="C873" s="186" t="s">
        <v>3664</v>
      </c>
      <c r="D873" s="181" t="s">
        <v>2011</v>
      </c>
      <c r="E873" s="181" t="s">
        <v>25</v>
      </c>
      <c r="F873" s="181" t="s">
        <v>3665</v>
      </c>
      <c r="G873" s="181" t="s">
        <v>293</v>
      </c>
      <c r="H873" s="181" t="s">
        <v>2014</v>
      </c>
      <c r="I873" s="161" t="s">
        <v>3666</v>
      </c>
      <c r="J873" s="191">
        <v>23.98</v>
      </c>
      <c r="K873" s="161" t="s">
        <v>1282</v>
      </c>
      <c r="L873" s="181" t="s">
        <v>793</v>
      </c>
      <c r="M873" s="161" t="s">
        <v>3667</v>
      </c>
      <c r="N873" s="185" t="s">
        <v>32</v>
      </c>
      <c r="O873" s="181" t="s">
        <v>3668</v>
      </c>
    </row>
    <row r="874" s="31" customFormat="1" ht="72" spans="1:15">
      <c r="A874" s="185" t="s">
        <v>1276</v>
      </c>
      <c r="B874" s="185" t="s">
        <v>22</v>
      </c>
      <c r="C874" s="186" t="s">
        <v>3669</v>
      </c>
      <c r="D874" s="181" t="s">
        <v>2011</v>
      </c>
      <c r="E874" s="181" t="s">
        <v>25</v>
      </c>
      <c r="F874" s="181" t="s">
        <v>1192</v>
      </c>
      <c r="G874" s="181" t="s">
        <v>293</v>
      </c>
      <c r="H874" s="181" t="s">
        <v>2014</v>
      </c>
      <c r="I874" s="161" t="s">
        <v>3670</v>
      </c>
      <c r="J874" s="191">
        <v>39.02</v>
      </c>
      <c r="K874" s="161" t="s">
        <v>1282</v>
      </c>
      <c r="L874" s="181" t="s">
        <v>3671</v>
      </c>
      <c r="M874" s="161" t="s">
        <v>3672</v>
      </c>
      <c r="N874" s="185" t="s">
        <v>32</v>
      </c>
      <c r="O874" s="181" t="s">
        <v>3673</v>
      </c>
    </row>
    <row r="875" s="31" customFormat="1" ht="72" spans="1:15">
      <c r="A875" s="185" t="s">
        <v>1276</v>
      </c>
      <c r="B875" s="185" t="s">
        <v>22</v>
      </c>
      <c r="C875" s="186" t="s">
        <v>3674</v>
      </c>
      <c r="D875" s="181" t="s">
        <v>2011</v>
      </c>
      <c r="E875" s="181" t="s">
        <v>25</v>
      </c>
      <c r="F875" s="181" t="s">
        <v>3675</v>
      </c>
      <c r="G875" s="181" t="s">
        <v>293</v>
      </c>
      <c r="H875" s="181" t="s">
        <v>2014</v>
      </c>
      <c r="I875" s="161" t="s">
        <v>3676</v>
      </c>
      <c r="J875" s="191">
        <v>39.71</v>
      </c>
      <c r="K875" s="161" t="s">
        <v>1282</v>
      </c>
      <c r="L875" s="181" t="s">
        <v>2912</v>
      </c>
      <c r="M875" s="161" t="s">
        <v>3677</v>
      </c>
      <c r="N875" s="185" t="s">
        <v>32</v>
      </c>
      <c r="O875" s="181" t="s">
        <v>3678</v>
      </c>
    </row>
    <row r="876" s="31" customFormat="1" ht="72" spans="1:15">
      <c r="A876" s="185" t="s">
        <v>1276</v>
      </c>
      <c r="B876" s="185" t="s">
        <v>22</v>
      </c>
      <c r="C876" s="186" t="s">
        <v>3679</v>
      </c>
      <c r="D876" s="181" t="s">
        <v>2011</v>
      </c>
      <c r="E876" s="181" t="s">
        <v>25</v>
      </c>
      <c r="F876" s="181" t="s">
        <v>1737</v>
      </c>
      <c r="G876" s="181" t="s">
        <v>293</v>
      </c>
      <c r="H876" s="181" t="s">
        <v>2014</v>
      </c>
      <c r="I876" s="161" t="s">
        <v>3680</v>
      </c>
      <c r="J876" s="191">
        <v>32.18</v>
      </c>
      <c r="K876" s="161" t="s">
        <v>1282</v>
      </c>
      <c r="L876" s="181" t="s">
        <v>539</v>
      </c>
      <c r="M876" s="161" t="s">
        <v>3681</v>
      </c>
      <c r="N876" s="185" t="s">
        <v>32</v>
      </c>
      <c r="O876" s="181" t="s">
        <v>3682</v>
      </c>
    </row>
    <row r="877" s="31" customFormat="1" ht="72" spans="1:15">
      <c r="A877" s="185" t="s">
        <v>1276</v>
      </c>
      <c r="B877" s="185" t="s">
        <v>22</v>
      </c>
      <c r="C877" s="186" t="s">
        <v>3683</v>
      </c>
      <c r="D877" s="181" t="s">
        <v>2011</v>
      </c>
      <c r="E877" s="181" t="s">
        <v>25</v>
      </c>
      <c r="F877" s="181" t="s">
        <v>3684</v>
      </c>
      <c r="G877" s="181" t="s">
        <v>293</v>
      </c>
      <c r="H877" s="181" t="s">
        <v>2014</v>
      </c>
      <c r="I877" s="161" t="s">
        <v>3685</v>
      </c>
      <c r="J877" s="191">
        <v>34.09</v>
      </c>
      <c r="K877" s="161" t="s">
        <v>1282</v>
      </c>
      <c r="L877" s="181" t="s">
        <v>3555</v>
      </c>
      <c r="M877" s="161" t="s">
        <v>3686</v>
      </c>
      <c r="N877" s="185" t="s">
        <v>32</v>
      </c>
      <c r="O877" s="181" t="s">
        <v>3687</v>
      </c>
    </row>
    <row r="878" s="31" customFormat="1" ht="72" spans="1:15">
      <c r="A878" s="185" t="s">
        <v>1276</v>
      </c>
      <c r="B878" s="185" t="s">
        <v>22</v>
      </c>
      <c r="C878" s="186" t="s">
        <v>3688</v>
      </c>
      <c r="D878" s="181" t="s">
        <v>2011</v>
      </c>
      <c r="E878" s="181" t="s">
        <v>25</v>
      </c>
      <c r="F878" s="181" t="s">
        <v>1188</v>
      </c>
      <c r="G878" s="181" t="s">
        <v>293</v>
      </c>
      <c r="H878" s="181" t="s">
        <v>2014</v>
      </c>
      <c r="I878" s="161" t="s">
        <v>3689</v>
      </c>
      <c r="J878" s="191">
        <v>26.94</v>
      </c>
      <c r="K878" s="161" t="s">
        <v>1282</v>
      </c>
      <c r="L878" s="181" t="s">
        <v>942</v>
      </c>
      <c r="M878" s="161" t="s">
        <v>3690</v>
      </c>
      <c r="N878" s="185" t="s">
        <v>32</v>
      </c>
      <c r="O878" s="181" t="s">
        <v>3691</v>
      </c>
    </row>
    <row r="879" s="31" customFormat="1" ht="72" spans="1:15">
      <c r="A879" s="185" t="s">
        <v>1276</v>
      </c>
      <c r="B879" s="185" t="s">
        <v>22</v>
      </c>
      <c r="C879" s="186" t="s">
        <v>3692</v>
      </c>
      <c r="D879" s="181" t="s">
        <v>2011</v>
      </c>
      <c r="E879" s="181" t="s">
        <v>25</v>
      </c>
      <c r="F879" s="181" t="s">
        <v>1181</v>
      </c>
      <c r="G879" s="181" t="s">
        <v>293</v>
      </c>
      <c r="H879" s="181" t="s">
        <v>2014</v>
      </c>
      <c r="I879" s="161" t="s">
        <v>3693</v>
      </c>
      <c r="J879" s="191">
        <v>38.24</v>
      </c>
      <c r="K879" s="161" t="s">
        <v>1282</v>
      </c>
      <c r="L879" s="181" t="s">
        <v>1182</v>
      </c>
      <c r="M879" s="161" t="s">
        <v>3694</v>
      </c>
      <c r="N879" s="185" t="s">
        <v>32</v>
      </c>
      <c r="O879" s="181" t="s">
        <v>3695</v>
      </c>
    </row>
    <row r="880" s="31" customFormat="1" ht="72" spans="1:15">
      <c r="A880" s="185" t="s">
        <v>1276</v>
      </c>
      <c r="B880" s="185" t="s">
        <v>22</v>
      </c>
      <c r="C880" s="186" t="s">
        <v>3696</v>
      </c>
      <c r="D880" s="181" t="s">
        <v>2011</v>
      </c>
      <c r="E880" s="181" t="s">
        <v>25</v>
      </c>
      <c r="F880" s="181" t="s">
        <v>1175</v>
      </c>
      <c r="G880" s="181" t="s">
        <v>293</v>
      </c>
      <c r="H880" s="181" t="s">
        <v>2014</v>
      </c>
      <c r="I880" s="161" t="s">
        <v>3697</v>
      </c>
      <c r="J880" s="191">
        <v>32.91</v>
      </c>
      <c r="K880" s="161" t="s">
        <v>1282</v>
      </c>
      <c r="L880" s="181" t="s">
        <v>1177</v>
      </c>
      <c r="M880" s="161" t="s">
        <v>3698</v>
      </c>
      <c r="N880" s="185" t="s">
        <v>32</v>
      </c>
      <c r="O880" s="181" t="s">
        <v>3699</v>
      </c>
    </row>
    <row r="881" s="31" customFormat="1" ht="72" spans="1:15">
      <c r="A881" s="185" t="s">
        <v>1276</v>
      </c>
      <c r="B881" s="185" t="s">
        <v>22</v>
      </c>
      <c r="C881" s="186" t="s">
        <v>3700</v>
      </c>
      <c r="D881" s="181" t="s">
        <v>2011</v>
      </c>
      <c r="E881" s="181" t="s">
        <v>25</v>
      </c>
      <c r="F881" s="181" t="s">
        <v>3701</v>
      </c>
      <c r="G881" s="181" t="s">
        <v>293</v>
      </c>
      <c r="H881" s="181" t="s">
        <v>2014</v>
      </c>
      <c r="I881" s="161" t="s">
        <v>3702</v>
      </c>
      <c r="J881" s="191">
        <v>25.2</v>
      </c>
      <c r="K881" s="161" t="s">
        <v>1282</v>
      </c>
      <c r="L881" s="181" t="s">
        <v>166</v>
      </c>
      <c r="M881" s="161" t="s">
        <v>3703</v>
      </c>
      <c r="N881" s="185" t="s">
        <v>32</v>
      </c>
      <c r="O881" s="181" t="s">
        <v>3704</v>
      </c>
    </row>
    <row r="882" s="31" customFormat="1" ht="72" spans="1:15">
      <c r="A882" s="185" t="s">
        <v>1276</v>
      </c>
      <c r="B882" s="185" t="s">
        <v>22</v>
      </c>
      <c r="C882" s="186" t="s">
        <v>3705</v>
      </c>
      <c r="D882" s="181" t="s">
        <v>2011</v>
      </c>
      <c r="E882" s="181" t="s">
        <v>25</v>
      </c>
      <c r="F882" s="181" t="s">
        <v>3706</v>
      </c>
      <c r="G882" s="181" t="s">
        <v>293</v>
      </c>
      <c r="H882" s="181" t="s">
        <v>2014</v>
      </c>
      <c r="I882" s="161" t="s">
        <v>3707</v>
      </c>
      <c r="J882" s="191">
        <v>17.06</v>
      </c>
      <c r="K882" s="161" t="s">
        <v>1282</v>
      </c>
      <c r="L882" s="181" t="s">
        <v>630</v>
      </c>
      <c r="M882" s="161" t="s">
        <v>3708</v>
      </c>
      <c r="N882" s="185" t="s">
        <v>32</v>
      </c>
      <c r="O882" s="181" t="s">
        <v>3709</v>
      </c>
    </row>
    <row r="883" s="31" customFormat="1" ht="72" spans="1:15">
      <c r="A883" s="185" t="s">
        <v>1276</v>
      </c>
      <c r="B883" s="185" t="s">
        <v>22</v>
      </c>
      <c r="C883" s="186" t="s">
        <v>3710</v>
      </c>
      <c r="D883" s="181" t="s">
        <v>2011</v>
      </c>
      <c r="E883" s="181" t="s">
        <v>25</v>
      </c>
      <c r="F883" s="181" t="s">
        <v>1197</v>
      </c>
      <c r="G883" s="181" t="s">
        <v>293</v>
      </c>
      <c r="H883" s="181" t="s">
        <v>2014</v>
      </c>
      <c r="I883" s="161" t="s">
        <v>3711</v>
      </c>
      <c r="J883" s="191">
        <v>16.99</v>
      </c>
      <c r="K883" s="161" t="s">
        <v>1282</v>
      </c>
      <c r="L883" s="181" t="s">
        <v>574</v>
      </c>
      <c r="M883" s="161" t="s">
        <v>3712</v>
      </c>
      <c r="N883" s="185" t="s">
        <v>32</v>
      </c>
      <c r="O883" s="181" t="s">
        <v>3713</v>
      </c>
    </row>
    <row r="884" s="31" customFormat="1" ht="72" spans="1:15">
      <c r="A884" s="185" t="s">
        <v>1276</v>
      </c>
      <c r="B884" s="185" t="s">
        <v>22</v>
      </c>
      <c r="C884" s="186" t="s">
        <v>3714</v>
      </c>
      <c r="D884" s="181" t="s">
        <v>2011</v>
      </c>
      <c r="E884" s="181" t="s">
        <v>25</v>
      </c>
      <c r="F884" s="181" t="s">
        <v>3715</v>
      </c>
      <c r="G884" s="181" t="s">
        <v>293</v>
      </c>
      <c r="H884" s="181" t="s">
        <v>2014</v>
      </c>
      <c r="I884" s="161" t="s">
        <v>3716</v>
      </c>
      <c r="J884" s="191">
        <v>27.53</v>
      </c>
      <c r="K884" s="161" t="s">
        <v>1282</v>
      </c>
      <c r="L884" s="181" t="s">
        <v>1553</v>
      </c>
      <c r="M884" s="161" t="s">
        <v>3717</v>
      </c>
      <c r="N884" s="185" t="s">
        <v>32</v>
      </c>
      <c r="O884" s="181" t="s">
        <v>3718</v>
      </c>
    </row>
    <row r="885" s="31" customFormat="1" ht="72" spans="1:15">
      <c r="A885" s="185" t="s">
        <v>1276</v>
      </c>
      <c r="B885" s="185" t="s">
        <v>22</v>
      </c>
      <c r="C885" s="186" t="s">
        <v>3719</v>
      </c>
      <c r="D885" s="181" t="s">
        <v>2011</v>
      </c>
      <c r="E885" s="181" t="s">
        <v>25</v>
      </c>
      <c r="F885" s="181" t="s">
        <v>3720</v>
      </c>
      <c r="G885" s="181" t="s">
        <v>293</v>
      </c>
      <c r="H885" s="181" t="s">
        <v>2014</v>
      </c>
      <c r="I885" s="161" t="s">
        <v>3721</v>
      </c>
      <c r="J885" s="191">
        <v>16.51</v>
      </c>
      <c r="K885" s="161" t="s">
        <v>1282</v>
      </c>
      <c r="L885" s="181" t="s">
        <v>1015</v>
      </c>
      <c r="M885" s="161" t="s">
        <v>3722</v>
      </c>
      <c r="N885" s="185" t="s">
        <v>32</v>
      </c>
      <c r="O885" s="181" t="s">
        <v>3723</v>
      </c>
    </row>
    <row r="886" s="31" customFormat="1" ht="72" spans="1:15">
      <c r="A886" s="185" t="s">
        <v>1276</v>
      </c>
      <c r="B886" s="185" t="s">
        <v>22</v>
      </c>
      <c r="C886" s="186" t="s">
        <v>3724</v>
      </c>
      <c r="D886" s="181" t="s">
        <v>2011</v>
      </c>
      <c r="E886" s="181" t="s">
        <v>25</v>
      </c>
      <c r="F886" s="181" t="s">
        <v>3725</v>
      </c>
      <c r="G886" s="181" t="s">
        <v>293</v>
      </c>
      <c r="H886" s="181" t="s">
        <v>2014</v>
      </c>
      <c r="I886" s="161" t="s">
        <v>3726</v>
      </c>
      <c r="J886" s="191">
        <v>23.52</v>
      </c>
      <c r="K886" s="161" t="s">
        <v>1282</v>
      </c>
      <c r="L886" s="181" t="s">
        <v>220</v>
      </c>
      <c r="M886" s="161" t="s">
        <v>3727</v>
      </c>
      <c r="N886" s="185" t="s">
        <v>32</v>
      </c>
      <c r="O886" s="181" t="s">
        <v>3728</v>
      </c>
    </row>
    <row r="887" s="31" customFormat="1" ht="72" spans="1:15">
      <c r="A887" s="185" t="s">
        <v>1276</v>
      </c>
      <c r="B887" s="185" t="s">
        <v>22</v>
      </c>
      <c r="C887" s="186" t="s">
        <v>3729</v>
      </c>
      <c r="D887" s="181" t="s">
        <v>2011</v>
      </c>
      <c r="E887" s="181" t="s">
        <v>25</v>
      </c>
      <c r="F887" s="181" t="s">
        <v>3730</v>
      </c>
      <c r="G887" s="181" t="s">
        <v>293</v>
      </c>
      <c r="H887" s="181" t="s">
        <v>2014</v>
      </c>
      <c r="I887" s="161" t="s">
        <v>3731</v>
      </c>
      <c r="J887" s="191">
        <v>14.03</v>
      </c>
      <c r="K887" s="161" t="s">
        <v>1282</v>
      </c>
      <c r="L887" s="181" t="s">
        <v>3732</v>
      </c>
      <c r="M887" s="161" t="s">
        <v>3733</v>
      </c>
      <c r="N887" s="185" t="s">
        <v>32</v>
      </c>
      <c r="O887" s="181" t="s">
        <v>3734</v>
      </c>
    </row>
    <row r="888" s="31" customFormat="1" ht="72" spans="1:15">
      <c r="A888" s="185" t="s">
        <v>1276</v>
      </c>
      <c r="B888" s="185" t="s">
        <v>22</v>
      </c>
      <c r="C888" s="186" t="s">
        <v>3735</v>
      </c>
      <c r="D888" s="181" t="s">
        <v>2011</v>
      </c>
      <c r="E888" s="181" t="s">
        <v>25</v>
      </c>
      <c r="F888" s="181" t="s">
        <v>102</v>
      </c>
      <c r="G888" s="181" t="s">
        <v>293</v>
      </c>
      <c r="H888" s="181" t="s">
        <v>2014</v>
      </c>
      <c r="I888" s="161" t="s">
        <v>3736</v>
      </c>
      <c r="J888" s="191">
        <v>15.87</v>
      </c>
      <c r="K888" s="161" t="s">
        <v>1282</v>
      </c>
      <c r="L888" s="181" t="s">
        <v>3737</v>
      </c>
      <c r="M888" s="161" t="s">
        <v>3738</v>
      </c>
      <c r="N888" s="185" t="s">
        <v>32</v>
      </c>
      <c r="O888" s="181" t="s">
        <v>3739</v>
      </c>
    </row>
    <row r="889" s="31" customFormat="1" ht="72" spans="1:15">
      <c r="A889" s="185" t="s">
        <v>1276</v>
      </c>
      <c r="B889" s="185" t="s">
        <v>22</v>
      </c>
      <c r="C889" s="186" t="s">
        <v>3740</v>
      </c>
      <c r="D889" s="181" t="s">
        <v>2011</v>
      </c>
      <c r="E889" s="181" t="s">
        <v>25</v>
      </c>
      <c r="F889" s="181" t="s">
        <v>3741</v>
      </c>
      <c r="G889" s="181" t="s">
        <v>293</v>
      </c>
      <c r="H889" s="181" t="s">
        <v>2014</v>
      </c>
      <c r="I889" s="161" t="s">
        <v>3742</v>
      </c>
      <c r="J889" s="191">
        <v>22.73</v>
      </c>
      <c r="K889" s="161" t="s">
        <v>1282</v>
      </c>
      <c r="L889" s="181" t="s">
        <v>2300</v>
      </c>
      <c r="M889" s="161" t="s">
        <v>3743</v>
      </c>
      <c r="N889" s="185" t="s">
        <v>32</v>
      </c>
      <c r="O889" s="181" t="s">
        <v>3744</v>
      </c>
    </row>
    <row r="890" s="31" customFormat="1" ht="72" spans="1:15">
      <c r="A890" s="185" t="s">
        <v>1276</v>
      </c>
      <c r="B890" s="185" t="s">
        <v>22</v>
      </c>
      <c r="C890" s="186" t="s">
        <v>3745</v>
      </c>
      <c r="D890" s="181" t="s">
        <v>2011</v>
      </c>
      <c r="E890" s="181" t="s">
        <v>25</v>
      </c>
      <c r="F890" s="181" t="s">
        <v>3746</v>
      </c>
      <c r="G890" s="181" t="s">
        <v>293</v>
      </c>
      <c r="H890" s="181" t="s">
        <v>2014</v>
      </c>
      <c r="I890" s="161" t="s">
        <v>3747</v>
      </c>
      <c r="J890" s="191">
        <v>14.08</v>
      </c>
      <c r="K890" s="161" t="s">
        <v>1282</v>
      </c>
      <c r="L890" s="181" t="s">
        <v>3748</v>
      </c>
      <c r="M890" s="161" t="s">
        <v>3749</v>
      </c>
      <c r="N890" s="185" t="s">
        <v>32</v>
      </c>
      <c r="O890" s="181" t="s">
        <v>3750</v>
      </c>
    </row>
    <row r="891" s="31" customFormat="1" ht="135" spans="1:15">
      <c r="A891" s="192" t="s">
        <v>1276</v>
      </c>
      <c r="B891" s="192" t="s">
        <v>22</v>
      </c>
      <c r="C891" s="192" t="s">
        <v>3751</v>
      </c>
      <c r="D891" s="193" t="s">
        <v>3752</v>
      </c>
      <c r="E891" s="193" t="s">
        <v>25</v>
      </c>
      <c r="F891" s="193" t="s">
        <v>3753</v>
      </c>
      <c r="G891" s="193" t="s">
        <v>293</v>
      </c>
      <c r="H891" s="193" t="s">
        <v>2014</v>
      </c>
      <c r="I891" s="193" t="s">
        <v>3754</v>
      </c>
      <c r="J891" s="193">
        <v>1248</v>
      </c>
      <c r="K891" s="193" t="s">
        <v>1282</v>
      </c>
      <c r="L891" s="193" t="s">
        <v>3755</v>
      </c>
      <c r="M891" s="193" t="s">
        <v>3756</v>
      </c>
      <c r="N891" s="193" t="s">
        <v>32</v>
      </c>
      <c r="O891" s="193" t="s">
        <v>3757</v>
      </c>
    </row>
    <row r="892" s="31" customFormat="1" ht="67.5" spans="1:15">
      <c r="A892" s="193" t="s">
        <v>1276</v>
      </c>
      <c r="B892" s="193" t="s">
        <v>22</v>
      </c>
      <c r="C892" s="193" t="s">
        <v>3758</v>
      </c>
      <c r="D892" s="193" t="s">
        <v>3752</v>
      </c>
      <c r="E892" s="193" t="s">
        <v>25</v>
      </c>
      <c r="F892" s="193" t="s">
        <v>2038</v>
      </c>
      <c r="G892" s="193" t="s">
        <v>293</v>
      </c>
      <c r="H892" s="193" t="s">
        <v>2014</v>
      </c>
      <c r="I892" s="193" t="s">
        <v>3759</v>
      </c>
      <c r="J892" s="193">
        <v>16</v>
      </c>
      <c r="K892" s="193" t="s">
        <v>1282</v>
      </c>
      <c r="L892" s="193" t="s">
        <v>2040</v>
      </c>
      <c r="M892" s="193" t="s">
        <v>3760</v>
      </c>
      <c r="N892" s="193" t="s">
        <v>32</v>
      </c>
      <c r="O892" s="193" t="s">
        <v>3761</v>
      </c>
    </row>
    <row r="893" s="31" customFormat="1" ht="67.5" spans="1:15">
      <c r="A893" s="193" t="s">
        <v>1276</v>
      </c>
      <c r="B893" s="193" t="s">
        <v>22</v>
      </c>
      <c r="C893" s="193" t="s">
        <v>3762</v>
      </c>
      <c r="D893" s="193" t="s">
        <v>3752</v>
      </c>
      <c r="E893" s="193" t="s">
        <v>25</v>
      </c>
      <c r="F893" s="193" t="s">
        <v>2038</v>
      </c>
      <c r="G893" s="193" t="s">
        <v>293</v>
      </c>
      <c r="H893" s="193" t="s">
        <v>2014</v>
      </c>
      <c r="I893" s="193" t="s">
        <v>3759</v>
      </c>
      <c r="J893" s="193">
        <v>16</v>
      </c>
      <c r="K893" s="193" t="s">
        <v>1282</v>
      </c>
      <c r="L893" s="193" t="s">
        <v>2040</v>
      </c>
      <c r="M893" s="193" t="s">
        <v>3760</v>
      </c>
      <c r="N893" s="193" t="s">
        <v>32</v>
      </c>
      <c r="O893" s="193" t="s">
        <v>3763</v>
      </c>
    </row>
    <row r="894" s="31" customFormat="1" ht="67.5" spans="1:15">
      <c r="A894" s="193" t="s">
        <v>1276</v>
      </c>
      <c r="B894" s="193" t="s">
        <v>22</v>
      </c>
      <c r="C894" s="193" t="s">
        <v>3764</v>
      </c>
      <c r="D894" s="193" t="s">
        <v>3752</v>
      </c>
      <c r="E894" s="193" t="s">
        <v>25</v>
      </c>
      <c r="F894" s="193" t="s">
        <v>2044</v>
      </c>
      <c r="G894" s="193" t="s">
        <v>293</v>
      </c>
      <c r="H894" s="193" t="s">
        <v>2014</v>
      </c>
      <c r="I894" s="193" t="s">
        <v>3765</v>
      </c>
      <c r="J894" s="193">
        <v>16</v>
      </c>
      <c r="K894" s="193" t="s">
        <v>1282</v>
      </c>
      <c r="L894" s="193" t="s">
        <v>2046</v>
      </c>
      <c r="M894" s="193" t="s">
        <v>3766</v>
      </c>
      <c r="N894" s="193" t="s">
        <v>32</v>
      </c>
      <c r="O894" s="193" t="s">
        <v>3767</v>
      </c>
    </row>
    <row r="895" s="31" customFormat="1" ht="67.5" spans="1:15">
      <c r="A895" s="193" t="s">
        <v>1276</v>
      </c>
      <c r="B895" s="193" t="s">
        <v>22</v>
      </c>
      <c r="C895" s="193" t="s">
        <v>3768</v>
      </c>
      <c r="D895" s="193" t="s">
        <v>3752</v>
      </c>
      <c r="E895" s="193" t="s">
        <v>25</v>
      </c>
      <c r="F895" s="193" t="s">
        <v>2050</v>
      </c>
      <c r="G895" s="193" t="s">
        <v>293</v>
      </c>
      <c r="H895" s="193" t="s">
        <v>2014</v>
      </c>
      <c r="I895" s="193" t="s">
        <v>3769</v>
      </c>
      <c r="J895" s="193">
        <v>16</v>
      </c>
      <c r="K895" s="193" t="s">
        <v>1282</v>
      </c>
      <c r="L895" s="193" t="s">
        <v>1044</v>
      </c>
      <c r="M895" s="193" t="s">
        <v>3770</v>
      </c>
      <c r="N895" s="193" t="s">
        <v>32</v>
      </c>
      <c r="O895" s="193" t="s">
        <v>3771</v>
      </c>
    </row>
    <row r="896" s="31" customFormat="1" ht="67.5" spans="1:15">
      <c r="A896" s="193" t="s">
        <v>1276</v>
      </c>
      <c r="B896" s="193" t="s">
        <v>22</v>
      </c>
      <c r="C896" s="193" t="s">
        <v>3772</v>
      </c>
      <c r="D896" s="193" t="s">
        <v>3752</v>
      </c>
      <c r="E896" s="193" t="s">
        <v>25</v>
      </c>
      <c r="F896" s="193" t="s">
        <v>2060</v>
      </c>
      <c r="G896" s="193" t="s">
        <v>293</v>
      </c>
      <c r="H896" s="193" t="s">
        <v>2014</v>
      </c>
      <c r="I896" s="193" t="s">
        <v>3773</v>
      </c>
      <c r="J896" s="193">
        <v>16</v>
      </c>
      <c r="K896" s="193" t="s">
        <v>1282</v>
      </c>
      <c r="L896" s="193" t="s">
        <v>295</v>
      </c>
      <c r="M896" s="193" t="s">
        <v>3774</v>
      </c>
      <c r="N896" s="193" t="s">
        <v>32</v>
      </c>
      <c r="O896" s="193" t="s">
        <v>3775</v>
      </c>
    </row>
    <row r="897" s="31" customFormat="1" ht="67.5" spans="1:15">
      <c r="A897" s="193" t="s">
        <v>1276</v>
      </c>
      <c r="B897" s="193" t="s">
        <v>22</v>
      </c>
      <c r="C897" s="193" t="s">
        <v>3776</v>
      </c>
      <c r="D897" s="193" t="s">
        <v>3752</v>
      </c>
      <c r="E897" s="193" t="s">
        <v>25</v>
      </c>
      <c r="F897" s="193" t="s">
        <v>2055</v>
      </c>
      <c r="G897" s="193" t="s">
        <v>293</v>
      </c>
      <c r="H897" s="193" t="s">
        <v>2014</v>
      </c>
      <c r="I897" s="193" t="s">
        <v>3777</v>
      </c>
      <c r="J897" s="193">
        <v>16</v>
      </c>
      <c r="K897" s="193" t="s">
        <v>1282</v>
      </c>
      <c r="L897" s="193" t="s">
        <v>874</v>
      </c>
      <c r="M897" s="193" t="s">
        <v>3778</v>
      </c>
      <c r="N897" s="193" t="s">
        <v>32</v>
      </c>
      <c r="O897" s="193" t="s">
        <v>3779</v>
      </c>
    </row>
    <row r="898" s="31" customFormat="1" ht="67.5" spans="1:15">
      <c r="A898" s="193" t="s">
        <v>1276</v>
      </c>
      <c r="B898" s="193" t="s">
        <v>22</v>
      </c>
      <c r="C898" s="193" t="s">
        <v>3780</v>
      </c>
      <c r="D898" s="193" t="s">
        <v>3752</v>
      </c>
      <c r="E898" s="193" t="s">
        <v>25</v>
      </c>
      <c r="F898" s="193" t="s">
        <v>2032</v>
      </c>
      <c r="G898" s="193" t="s">
        <v>293</v>
      </c>
      <c r="H898" s="193" t="s">
        <v>2014</v>
      </c>
      <c r="I898" s="193" t="s">
        <v>3781</v>
      </c>
      <c r="J898" s="193">
        <v>16</v>
      </c>
      <c r="K898" s="193" t="s">
        <v>1282</v>
      </c>
      <c r="L898" s="193" t="s">
        <v>2034</v>
      </c>
      <c r="M898" s="193" t="s">
        <v>3782</v>
      </c>
      <c r="N898" s="193" t="s">
        <v>32</v>
      </c>
      <c r="O898" s="193" t="s">
        <v>3783</v>
      </c>
    </row>
    <row r="899" s="31" customFormat="1" ht="67.5" spans="1:15">
      <c r="A899" s="193" t="s">
        <v>1276</v>
      </c>
      <c r="B899" s="193" t="s">
        <v>22</v>
      </c>
      <c r="C899" s="193" t="s">
        <v>3784</v>
      </c>
      <c r="D899" s="193" t="s">
        <v>3752</v>
      </c>
      <c r="E899" s="193" t="s">
        <v>25</v>
      </c>
      <c r="F899" s="193" t="s">
        <v>2065</v>
      </c>
      <c r="G899" s="193" t="s">
        <v>293</v>
      </c>
      <c r="H899" s="193" t="s">
        <v>2014</v>
      </c>
      <c r="I899" s="193" t="s">
        <v>3785</v>
      </c>
      <c r="J899" s="193">
        <v>16</v>
      </c>
      <c r="K899" s="193" t="s">
        <v>1282</v>
      </c>
      <c r="L899" s="193" t="s">
        <v>2067</v>
      </c>
      <c r="M899" s="193" t="s">
        <v>3786</v>
      </c>
      <c r="N899" s="193" t="s">
        <v>32</v>
      </c>
      <c r="O899" s="193" t="s">
        <v>3787</v>
      </c>
    </row>
    <row r="900" s="31" customFormat="1" ht="67.5" spans="1:15">
      <c r="A900" s="193" t="s">
        <v>1276</v>
      </c>
      <c r="B900" s="193" t="s">
        <v>22</v>
      </c>
      <c r="C900" s="193" t="s">
        <v>3788</v>
      </c>
      <c r="D900" s="193" t="s">
        <v>3752</v>
      </c>
      <c r="E900" s="193" t="s">
        <v>25</v>
      </c>
      <c r="F900" s="193" t="s">
        <v>3730</v>
      </c>
      <c r="G900" s="193" t="s">
        <v>293</v>
      </c>
      <c r="H900" s="193" t="s">
        <v>2014</v>
      </c>
      <c r="I900" s="193" t="s">
        <v>3789</v>
      </c>
      <c r="J900" s="193">
        <v>16</v>
      </c>
      <c r="K900" s="193" t="s">
        <v>1282</v>
      </c>
      <c r="L900" s="193" t="s">
        <v>3732</v>
      </c>
      <c r="M900" s="193" t="s">
        <v>3790</v>
      </c>
      <c r="N900" s="193" t="s">
        <v>32</v>
      </c>
      <c r="O900" s="193" t="s">
        <v>3791</v>
      </c>
    </row>
    <row r="901" s="31" customFormat="1" ht="67.5" spans="1:15">
      <c r="A901" s="193" t="s">
        <v>1276</v>
      </c>
      <c r="B901" s="193" t="s">
        <v>22</v>
      </c>
      <c r="C901" s="193" t="s">
        <v>3792</v>
      </c>
      <c r="D901" s="193" t="s">
        <v>3752</v>
      </c>
      <c r="E901" s="193" t="s">
        <v>25</v>
      </c>
      <c r="F901" s="193" t="s">
        <v>3715</v>
      </c>
      <c r="G901" s="193" t="s">
        <v>293</v>
      </c>
      <c r="H901" s="193" t="s">
        <v>2014</v>
      </c>
      <c r="I901" s="193" t="s">
        <v>3793</v>
      </c>
      <c r="J901" s="193">
        <v>16</v>
      </c>
      <c r="K901" s="193" t="s">
        <v>1282</v>
      </c>
      <c r="L901" s="193" t="s">
        <v>1553</v>
      </c>
      <c r="M901" s="193" t="s">
        <v>3794</v>
      </c>
      <c r="N901" s="193" t="s">
        <v>32</v>
      </c>
      <c r="O901" s="193" t="s">
        <v>3795</v>
      </c>
    </row>
    <row r="902" s="31" customFormat="1" ht="67.5" spans="1:15">
      <c r="A902" s="193" t="s">
        <v>1276</v>
      </c>
      <c r="B902" s="193" t="s">
        <v>22</v>
      </c>
      <c r="C902" s="193" t="s">
        <v>3796</v>
      </c>
      <c r="D902" s="193" t="s">
        <v>3752</v>
      </c>
      <c r="E902" s="193" t="s">
        <v>25</v>
      </c>
      <c r="F902" s="193" t="s">
        <v>62</v>
      </c>
      <c r="G902" s="193" t="s">
        <v>293</v>
      </c>
      <c r="H902" s="193" t="s">
        <v>2014</v>
      </c>
      <c r="I902" s="193" t="s">
        <v>3797</v>
      </c>
      <c r="J902" s="193">
        <v>16</v>
      </c>
      <c r="K902" s="193" t="s">
        <v>1282</v>
      </c>
      <c r="L902" s="193" t="s">
        <v>3039</v>
      </c>
      <c r="M902" s="193" t="s">
        <v>3798</v>
      </c>
      <c r="N902" s="193" t="s">
        <v>32</v>
      </c>
      <c r="O902" s="193" t="s">
        <v>3799</v>
      </c>
    </row>
    <row r="903" s="31" customFormat="1" ht="67.5" spans="1:15">
      <c r="A903" s="193" t="s">
        <v>1276</v>
      </c>
      <c r="B903" s="193" t="s">
        <v>22</v>
      </c>
      <c r="C903" s="193" t="s">
        <v>3800</v>
      </c>
      <c r="D903" s="193" t="s">
        <v>3752</v>
      </c>
      <c r="E903" s="193" t="s">
        <v>25</v>
      </c>
      <c r="F903" s="193" t="s">
        <v>3033</v>
      </c>
      <c r="G903" s="193" t="s">
        <v>293</v>
      </c>
      <c r="H903" s="193" t="s">
        <v>2014</v>
      </c>
      <c r="I903" s="193" t="s">
        <v>3801</v>
      </c>
      <c r="J903" s="193">
        <v>16</v>
      </c>
      <c r="K903" s="193" t="s">
        <v>1282</v>
      </c>
      <c r="L903" s="193" t="s">
        <v>1089</v>
      </c>
      <c r="M903" s="193" t="s">
        <v>3802</v>
      </c>
      <c r="N903" s="193" t="s">
        <v>32</v>
      </c>
      <c r="O903" s="193" t="s">
        <v>3803</v>
      </c>
    </row>
    <row r="904" s="31" customFormat="1" ht="67.5" spans="1:15">
      <c r="A904" s="193" t="s">
        <v>1276</v>
      </c>
      <c r="B904" s="193" t="s">
        <v>22</v>
      </c>
      <c r="C904" s="193" t="s">
        <v>3804</v>
      </c>
      <c r="D904" s="193" t="s">
        <v>3752</v>
      </c>
      <c r="E904" s="193" t="s">
        <v>25</v>
      </c>
      <c r="F904" s="193" t="s">
        <v>3043</v>
      </c>
      <c r="G904" s="193" t="s">
        <v>293</v>
      </c>
      <c r="H904" s="193" t="s">
        <v>2014</v>
      </c>
      <c r="I904" s="193" t="s">
        <v>3805</v>
      </c>
      <c r="J904" s="193">
        <v>16</v>
      </c>
      <c r="K904" s="193" t="s">
        <v>1282</v>
      </c>
      <c r="L904" s="193" t="s">
        <v>2828</v>
      </c>
      <c r="M904" s="193" t="s">
        <v>3806</v>
      </c>
      <c r="N904" s="193" t="s">
        <v>32</v>
      </c>
      <c r="O904" s="193" t="s">
        <v>3807</v>
      </c>
    </row>
    <row r="905" s="31" customFormat="1" ht="67.5" spans="1:15">
      <c r="A905" s="193" t="s">
        <v>1276</v>
      </c>
      <c r="B905" s="193" t="s">
        <v>22</v>
      </c>
      <c r="C905" s="193" t="s">
        <v>3808</v>
      </c>
      <c r="D905" s="193" t="s">
        <v>3752</v>
      </c>
      <c r="E905" s="193" t="s">
        <v>25</v>
      </c>
      <c r="F905" s="193" t="s">
        <v>2832</v>
      </c>
      <c r="G905" s="193" t="s">
        <v>293</v>
      </c>
      <c r="H905" s="193" t="s">
        <v>2014</v>
      </c>
      <c r="I905" s="193" t="s">
        <v>3809</v>
      </c>
      <c r="J905" s="193">
        <v>16</v>
      </c>
      <c r="K905" s="193" t="s">
        <v>1282</v>
      </c>
      <c r="L905" s="193" t="s">
        <v>2834</v>
      </c>
      <c r="M905" s="193" t="s">
        <v>3810</v>
      </c>
      <c r="N905" s="193" t="s">
        <v>32</v>
      </c>
      <c r="O905" s="193" t="s">
        <v>3811</v>
      </c>
    </row>
    <row r="906" s="31" customFormat="1" ht="67.5" spans="1:15">
      <c r="A906" s="193" t="s">
        <v>1276</v>
      </c>
      <c r="B906" s="193" t="s">
        <v>22</v>
      </c>
      <c r="C906" s="193" t="s">
        <v>3812</v>
      </c>
      <c r="D906" s="193" t="s">
        <v>3752</v>
      </c>
      <c r="E906" s="193" t="s">
        <v>25</v>
      </c>
      <c r="F906" s="193" t="s">
        <v>2821</v>
      </c>
      <c r="G906" s="193" t="s">
        <v>293</v>
      </c>
      <c r="H906" s="193" t="s">
        <v>2014</v>
      </c>
      <c r="I906" s="193" t="s">
        <v>3813</v>
      </c>
      <c r="J906" s="193">
        <v>16</v>
      </c>
      <c r="K906" s="193" t="s">
        <v>1282</v>
      </c>
      <c r="L906" s="193" t="s">
        <v>805</v>
      </c>
      <c r="M906" s="193" t="s">
        <v>3814</v>
      </c>
      <c r="N906" s="193" t="s">
        <v>32</v>
      </c>
      <c r="O906" s="193" t="s">
        <v>3815</v>
      </c>
    </row>
    <row r="907" s="31" customFormat="1" ht="67.5" spans="1:15">
      <c r="A907" s="193" t="s">
        <v>1276</v>
      </c>
      <c r="B907" s="193" t="s">
        <v>22</v>
      </c>
      <c r="C907" s="193" t="s">
        <v>3816</v>
      </c>
      <c r="D907" s="193" t="s">
        <v>3752</v>
      </c>
      <c r="E907" s="193" t="s">
        <v>25</v>
      </c>
      <c r="F907" s="193" t="s">
        <v>2891</v>
      </c>
      <c r="G907" s="193" t="s">
        <v>293</v>
      </c>
      <c r="H907" s="193" t="s">
        <v>2014</v>
      </c>
      <c r="I907" s="193" t="s">
        <v>3817</v>
      </c>
      <c r="J907" s="193">
        <v>16</v>
      </c>
      <c r="K907" s="193" t="s">
        <v>1282</v>
      </c>
      <c r="L907" s="193" t="s">
        <v>3818</v>
      </c>
      <c r="M907" s="193" t="s">
        <v>3819</v>
      </c>
      <c r="N907" s="193" t="s">
        <v>32</v>
      </c>
      <c r="O907" s="193" t="s">
        <v>3820</v>
      </c>
    </row>
    <row r="908" s="31" customFormat="1" ht="67.5" spans="1:15">
      <c r="A908" s="193" t="s">
        <v>1276</v>
      </c>
      <c r="B908" s="193" t="s">
        <v>22</v>
      </c>
      <c r="C908" s="193" t="s">
        <v>3821</v>
      </c>
      <c r="D908" s="193" t="s">
        <v>3752</v>
      </c>
      <c r="E908" s="193" t="s">
        <v>25</v>
      </c>
      <c r="F908" s="193" t="s">
        <v>1832</v>
      </c>
      <c r="G908" s="193" t="s">
        <v>293</v>
      </c>
      <c r="H908" s="193" t="s">
        <v>2014</v>
      </c>
      <c r="I908" s="193" t="s">
        <v>3822</v>
      </c>
      <c r="J908" s="193">
        <v>16</v>
      </c>
      <c r="K908" s="193" t="s">
        <v>1282</v>
      </c>
      <c r="L908" s="193" t="s">
        <v>3525</v>
      </c>
      <c r="M908" s="193" t="s">
        <v>3823</v>
      </c>
      <c r="N908" s="193" t="s">
        <v>32</v>
      </c>
      <c r="O908" s="193" t="s">
        <v>3824</v>
      </c>
    </row>
    <row r="909" s="31" customFormat="1" ht="67.5" spans="1:15">
      <c r="A909" s="193" t="s">
        <v>1276</v>
      </c>
      <c r="B909" s="193" t="s">
        <v>22</v>
      </c>
      <c r="C909" s="193" t="s">
        <v>3825</v>
      </c>
      <c r="D909" s="193" t="s">
        <v>3752</v>
      </c>
      <c r="E909" s="193" t="s">
        <v>25</v>
      </c>
      <c r="F909" s="193" t="s">
        <v>3568</v>
      </c>
      <c r="G909" s="193" t="s">
        <v>293</v>
      </c>
      <c r="H909" s="193" t="s">
        <v>2014</v>
      </c>
      <c r="I909" s="193" t="s">
        <v>3826</v>
      </c>
      <c r="J909" s="193">
        <v>16</v>
      </c>
      <c r="K909" s="193" t="s">
        <v>1282</v>
      </c>
      <c r="L909" s="193" t="s">
        <v>371</v>
      </c>
      <c r="M909" s="193" t="s">
        <v>3827</v>
      </c>
      <c r="N909" s="193" t="s">
        <v>32</v>
      </c>
      <c r="O909" s="193" t="s">
        <v>3828</v>
      </c>
    </row>
    <row r="910" s="31" customFormat="1" ht="67.5" spans="1:15">
      <c r="A910" s="193" t="s">
        <v>1276</v>
      </c>
      <c r="B910" s="193" t="s">
        <v>22</v>
      </c>
      <c r="C910" s="193" t="s">
        <v>3829</v>
      </c>
      <c r="D910" s="193" t="s">
        <v>3752</v>
      </c>
      <c r="E910" s="193" t="s">
        <v>25</v>
      </c>
      <c r="F910" s="193" t="s">
        <v>3459</v>
      </c>
      <c r="G910" s="193" t="s">
        <v>293</v>
      </c>
      <c r="H910" s="193" t="s">
        <v>2014</v>
      </c>
      <c r="I910" s="193" t="s">
        <v>3830</v>
      </c>
      <c r="J910" s="193">
        <v>16</v>
      </c>
      <c r="K910" s="193" t="s">
        <v>1282</v>
      </c>
      <c r="L910" s="193" t="s">
        <v>879</v>
      </c>
      <c r="M910" s="193" t="s">
        <v>3831</v>
      </c>
      <c r="N910" s="193" t="s">
        <v>32</v>
      </c>
      <c r="O910" s="193" t="s">
        <v>3832</v>
      </c>
    </row>
    <row r="911" s="31" customFormat="1" ht="67.5" spans="1:15">
      <c r="A911" s="193" t="s">
        <v>1276</v>
      </c>
      <c r="B911" s="193" t="s">
        <v>22</v>
      </c>
      <c r="C911" s="193" t="s">
        <v>3833</v>
      </c>
      <c r="D911" s="193" t="s">
        <v>3752</v>
      </c>
      <c r="E911" s="193" t="s">
        <v>25</v>
      </c>
      <c r="F911" s="193" t="s">
        <v>1019</v>
      </c>
      <c r="G911" s="193" t="s">
        <v>293</v>
      </c>
      <c r="H911" s="193" t="s">
        <v>2014</v>
      </c>
      <c r="I911" s="193" t="s">
        <v>3834</v>
      </c>
      <c r="J911" s="193">
        <v>16</v>
      </c>
      <c r="K911" s="193" t="s">
        <v>1282</v>
      </c>
      <c r="L911" s="193" t="s">
        <v>365</v>
      </c>
      <c r="M911" s="193" t="s">
        <v>3835</v>
      </c>
      <c r="N911" s="193" t="s">
        <v>32</v>
      </c>
      <c r="O911" s="193" t="s">
        <v>3836</v>
      </c>
    </row>
    <row r="912" s="31" customFormat="1" ht="67.5" spans="1:15">
      <c r="A912" s="193" t="s">
        <v>1276</v>
      </c>
      <c r="B912" s="193" t="s">
        <v>22</v>
      </c>
      <c r="C912" s="193" t="s">
        <v>3837</v>
      </c>
      <c r="D912" s="193" t="s">
        <v>3752</v>
      </c>
      <c r="E912" s="193" t="s">
        <v>25</v>
      </c>
      <c r="F912" s="193" t="s">
        <v>1029</v>
      </c>
      <c r="G912" s="193" t="s">
        <v>293</v>
      </c>
      <c r="H912" s="193" t="s">
        <v>2014</v>
      </c>
      <c r="I912" s="193" t="s">
        <v>3838</v>
      </c>
      <c r="J912" s="193">
        <v>16</v>
      </c>
      <c r="K912" s="193" t="s">
        <v>1282</v>
      </c>
      <c r="L912" s="193" t="s">
        <v>904</v>
      </c>
      <c r="M912" s="193" t="s">
        <v>3839</v>
      </c>
      <c r="N912" s="193" t="s">
        <v>32</v>
      </c>
      <c r="O912" s="193" t="s">
        <v>3840</v>
      </c>
    </row>
    <row r="913" s="31" customFormat="1" ht="67.5" spans="1:15">
      <c r="A913" s="193" t="s">
        <v>1276</v>
      </c>
      <c r="B913" s="193" t="s">
        <v>22</v>
      </c>
      <c r="C913" s="193" t="s">
        <v>3841</v>
      </c>
      <c r="D913" s="193" t="s">
        <v>3752</v>
      </c>
      <c r="E913" s="193" t="s">
        <v>25</v>
      </c>
      <c r="F913" s="193" t="s">
        <v>1121</v>
      </c>
      <c r="G913" s="193" t="s">
        <v>293</v>
      </c>
      <c r="H913" s="193" t="s">
        <v>2014</v>
      </c>
      <c r="I913" s="193" t="s">
        <v>3842</v>
      </c>
      <c r="J913" s="193">
        <v>16</v>
      </c>
      <c r="K913" s="193" t="s">
        <v>1282</v>
      </c>
      <c r="L913" s="193" t="s">
        <v>1123</v>
      </c>
      <c r="M913" s="193" t="s">
        <v>3843</v>
      </c>
      <c r="N913" s="193" t="s">
        <v>32</v>
      </c>
      <c r="O913" s="193" t="s">
        <v>3844</v>
      </c>
    </row>
    <row r="914" s="31" customFormat="1" ht="67.5" spans="1:15">
      <c r="A914" s="193" t="s">
        <v>1276</v>
      </c>
      <c r="B914" s="193" t="s">
        <v>22</v>
      </c>
      <c r="C914" s="193" t="s">
        <v>3845</v>
      </c>
      <c r="D914" s="193" t="s">
        <v>3752</v>
      </c>
      <c r="E914" s="193" t="s">
        <v>25</v>
      </c>
      <c r="F914" s="193" t="s">
        <v>3393</v>
      </c>
      <c r="G914" s="193" t="s">
        <v>293</v>
      </c>
      <c r="H914" s="193" t="s">
        <v>2014</v>
      </c>
      <c r="I914" s="193" t="s">
        <v>3846</v>
      </c>
      <c r="J914" s="193">
        <v>16</v>
      </c>
      <c r="K914" s="193" t="s">
        <v>1282</v>
      </c>
      <c r="L914" s="193" t="s">
        <v>3395</v>
      </c>
      <c r="M914" s="193" t="s">
        <v>3847</v>
      </c>
      <c r="N914" s="193" t="s">
        <v>32</v>
      </c>
      <c r="O914" s="193" t="s">
        <v>3848</v>
      </c>
    </row>
    <row r="915" s="31" customFormat="1" ht="67.5" spans="1:15">
      <c r="A915" s="193" t="s">
        <v>1276</v>
      </c>
      <c r="B915" s="193" t="s">
        <v>22</v>
      </c>
      <c r="C915" s="193" t="s">
        <v>3849</v>
      </c>
      <c r="D915" s="193" t="s">
        <v>3752</v>
      </c>
      <c r="E915" s="193" t="s">
        <v>25</v>
      </c>
      <c r="F915" s="193" t="s">
        <v>3108</v>
      </c>
      <c r="G915" s="193" t="s">
        <v>293</v>
      </c>
      <c r="H915" s="193" t="s">
        <v>2014</v>
      </c>
      <c r="I915" s="193" t="s">
        <v>3850</v>
      </c>
      <c r="J915" s="193">
        <v>16</v>
      </c>
      <c r="K915" s="193" t="s">
        <v>1282</v>
      </c>
      <c r="L915" s="193" t="s">
        <v>567</v>
      </c>
      <c r="M915" s="193" t="s">
        <v>3851</v>
      </c>
      <c r="N915" s="193" t="s">
        <v>32</v>
      </c>
      <c r="O915" s="193" t="s">
        <v>3852</v>
      </c>
    </row>
    <row r="916" s="31" customFormat="1" ht="67.5" spans="1:15">
      <c r="A916" s="193" t="s">
        <v>1276</v>
      </c>
      <c r="B916" s="193" t="s">
        <v>22</v>
      </c>
      <c r="C916" s="193" t="s">
        <v>3853</v>
      </c>
      <c r="D916" s="193" t="s">
        <v>3752</v>
      </c>
      <c r="E916" s="193" t="s">
        <v>25</v>
      </c>
      <c r="F916" s="193" t="s">
        <v>3108</v>
      </c>
      <c r="G916" s="193" t="s">
        <v>293</v>
      </c>
      <c r="H916" s="193" t="s">
        <v>2014</v>
      </c>
      <c r="I916" s="193" t="s">
        <v>3850</v>
      </c>
      <c r="J916" s="193">
        <v>16</v>
      </c>
      <c r="K916" s="193" t="s">
        <v>1282</v>
      </c>
      <c r="L916" s="193" t="s">
        <v>567</v>
      </c>
      <c r="M916" s="193" t="s">
        <v>3851</v>
      </c>
      <c r="N916" s="193" t="s">
        <v>32</v>
      </c>
      <c r="O916" s="193" t="s">
        <v>3852</v>
      </c>
    </row>
    <row r="917" s="31" customFormat="1" ht="67.5" spans="1:15">
      <c r="A917" s="193" t="s">
        <v>1276</v>
      </c>
      <c r="B917" s="193" t="s">
        <v>22</v>
      </c>
      <c r="C917" s="193" t="s">
        <v>3854</v>
      </c>
      <c r="D917" s="193" t="s">
        <v>3752</v>
      </c>
      <c r="E917" s="193" t="s">
        <v>25</v>
      </c>
      <c r="F917" s="193" t="s">
        <v>3048</v>
      </c>
      <c r="G917" s="193" t="s">
        <v>293</v>
      </c>
      <c r="H917" s="193" t="s">
        <v>2014</v>
      </c>
      <c r="I917" s="193" t="s">
        <v>3855</v>
      </c>
      <c r="J917" s="193">
        <v>16</v>
      </c>
      <c r="K917" s="193" t="s">
        <v>1282</v>
      </c>
      <c r="L917" s="193" t="s">
        <v>172</v>
      </c>
      <c r="M917" s="193" t="s">
        <v>3856</v>
      </c>
      <c r="N917" s="193" t="s">
        <v>32</v>
      </c>
      <c r="O917" s="193" t="s">
        <v>3857</v>
      </c>
    </row>
    <row r="918" s="31" customFormat="1" ht="67.5" spans="1:15">
      <c r="A918" s="193" t="s">
        <v>1276</v>
      </c>
      <c r="B918" s="193" t="s">
        <v>22</v>
      </c>
      <c r="C918" s="193" t="s">
        <v>3858</v>
      </c>
      <c r="D918" s="193" t="s">
        <v>3752</v>
      </c>
      <c r="E918" s="193" t="s">
        <v>25</v>
      </c>
      <c r="F918" s="193" t="s">
        <v>2941</v>
      </c>
      <c r="G918" s="193" t="s">
        <v>293</v>
      </c>
      <c r="H918" s="193" t="s">
        <v>2014</v>
      </c>
      <c r="I918" s="193" t="s">
        <v>3859</v>
      </c>
      <c r="J918" s="193">
        <v>16</v>
      </c>
      <c r="K918" s="193" t="s">
        <v>1282</v>
      </c>
      <c r="L918" s="193" t="s">
        <v>646</v>
      </c>
      <c r="M918" s="193" t="s">
        <v>3860</v>
      </c>
      <c r="N918" s="193" t="s">
        <v>32</v>
      </c>
      <c r="O918" s="193" t="s">
        <v>3861</v>
      </c>
    </row>
    <row r="919" s="31" customFormat="1" ht="67.5" spans="1:15">
      <c r="A919" s="193" t="s">
        <v>1276</v>
      </c>
      <c r="B919" s="193" t="s">
        <v>22</v>
      </c>
      <c r="C919" s="193" t="s">
        <v>3862</v>
      </c>
      <c r="D919" s="193" t="s">
        <v>3752</v>
      </c>
      <c r="E919" s="193" t="s">
        <v>25</v>
      </c>
      <c r="F919" s="193" t="s">
        <v>2931</v>
      </c>
      <c r="G919" s="193" t="s">
        <v>293</v>
      </c>
      <c r="H919" s="193" t="s">
        <v>2014</v>
      </c>
      <c r="I919" s="193" t="s">
        <v>3863</v>
      </c>
      <c r="J919" s="193">
        <v>16</v>
      </c>
      <c r="K919" s="193" t="s">
        <v>1282</v>
      </c>
      <c r="L919" s="193" t="s">
        <v>310</v>
      </c>
      <c r="M919" s="193" t="s">
        <v>3864</v>
      </c>
      <c r="N919" s="193" t="s">
        <v>32</v>
      </c>
      <c r="O919" s="193" t="s">
        <v>3865</v>
      </c>
    </row>
    <row r="920" s="31" customFormat="1" ht="67.5" spans="1:15">
      <c r="A920" s="193" t="s">
        <v>1276</v>
      </c>
      <c r="B920" s="193" t="s">
        <v>22</v>
      </c>
      <c r="C920" s="193" t="s">
        <v>3866</v>
      </c>
      <c r="D920" s="193" t="s">
        <v>3752</v>
      </c>
      <c r="E920" s="193" t="s">
        <v>25</v>
      </c>
      <c r="F920" s="193" t="s">
        <v>1228</v>
      </c>
      <c r="G920" s="193" t="s">
        <v>293</v>
      </c>
      <c r="H920" s="193" t="s">
        <v>2014</v>
      </c>
      <c r="I920" s="193" t="s">
        <v>3867</v>
      </c>
      <c r="J920" s="193">
        <v>16</v>
      </c>
      <c r="K920" s="193" t="s">
        <v>1282</v>
      </c>
      <c r="L920" s="193" t="s">
        <v>1230</v>
      </c>
      <c r="M920" s="193" t="s">
        <v>3868</v>
      </c>
      <c r="N920" s="193" t="s">
        <v>32</v>
      </c>
      <c r="O920" s="193" t="s">
        <v>3869</v>
      </c>
    </row>
    <row r="921" s="31" customFormat="1" ht="67.5" spans="1:15">
      <c r="A921" s="193" t="s">
        <v>1276</v>
      </c>
      <c r="B921" s="193" t="s">
        <v>22</v>
      </c>
      <c r="C921" s="193" t="s">
        <v>3870</v>
      </c>
      <c r="D921" s="193" t="s">
        <v>3752</v>
      </c>
      <c r="E921" s="193" t="s">
        <v>25</v>
      </c>
      <c r="F921" s="193" t="s">
        <v>2988</v>
      </c>
      <c r="G921" s="193" t="s">
        <v>293</v>
      </c>
      <c r="H921" s="193" t="s">
        <v>2014</v>
      </c>
      <c r="I921" s="193" t="s">
        <v>3871</v>
      </c>
      <c r="J921" s="193">
        <v>16</v>
      </c>
      <c r="K921" s="193" t="s">
        <v>1282</v>
      </c>
      <c r="L921" s="193" t="s">
        <v>2990</v>
      </c>
      <c r="M921" s="193" t="s">
        <v>3872</v>
      </c>
      <c r="N921" s="193" t="s">
        <v>32</v>
      </c>
      <c r="O921" s="193" t="s">
        <v>3873</v>
      </c>
    </row>
    <row r="922" s="31" customFormat="1" ht="67.5" spans="1:15">
      <c r="A922" s="193" t="s">
        <v>1276</v>
      </c>
      <c r="B922" s="193" t="s">
        <v>22</v>
      </c>
      <c r="C922" s="193" t="s">
        <v>3874</v>
      </c>
      <c r="D922" s="193" t="s">
        <v>3752</v>
      </c>
      <c r="E922" s="193" t="s">
        <v>25</v>
      </c>
      <c r="F922" s="193" t="s">
        <v>2910</v>
      </c>
      <c r="G922" s="193" t="s">
        <v>293</v>
      </c>
      <c r="H922" s="193" t="s">
        <v>2014</v>
      </c>
      <c r="I922" s="193" t="s">
        <v>3875</v>
      </c>
      <c r="J922" s="193">
        <v>16</v>
      </c>
      <c r="K922" s="193" t="s">
        <v>1282</v>
      </c>
      <c r="L922" s="193" t="s">
        <v>567</v>
      </c>
      <c r="M922" s="193" t="s">
        <v>3876</v>
      </c>
      <c r="N922" s="193" t="s">
        <v>32</v>
      </c>
      <c r="O922" s="193" t="s">
        <v>3877</v>
      </c>
    </row>
    <row r="923" s="31" customFormat="1" ht="67.5" spans="1:15">
      <c r="A923" s="193" t="s">
        <v>1276</v>
      </c>
      <c r="B923" s="193" t="s">
        <v>22</v>
      </c>
      <c r="C923" s="193" t="s">
        <v>3878</v>
      </c>
      <c r="D923" s="193" t="s">
        <v>3752</v>
      </c>
      <c r="E923" s="193" t="s">
        <v>25</v>
      </c>
      <c r="F923" s="193" t="s">
        <v>2994</v>
      </c>
      <c r="G923" s="193" t="s">
        <v>293</v>
      </c>
      <c r="H923" s="193" t="s">
        <v>2014</v>
      </c>
      <c r="I923" s="193" t="s">
        <v>3879</v>
      </c>
      <c r="J923" s="193">
        <v>16</v>
      </c>
      <c r="K923" s="193" t="s">
        <v>1282</v>
      </c>
      <c r="L923" s="193" t="s">
        <v>574</v>
      </c>
      <c r="M923" s="193" t="s">
        <v>3880</v>
      </c>
      <c r="N923" s="193" t="s">
        <v>32</v>
      </c>
      <c r="O923" s="193" t="s">
        <v>3881</v>
      </c>
    </row>
    <row r="924" s="31" customFormat="1" ht="67.5" spans="1:15">
      <c r="A924" s="193" t="s">
        <v>1276</v>
      </c>
      <c r="B924" s="193" t="s">
        <v>22</v>
      </c>
      <c r="C924" s="193" t="s">
        <v>3882</v>
      </c>
      <c r="D924" s="193" t="s">
        <v>3752</v>
      </c>
      <c r="E924" s="193" t="s">
        <v>25</v>
      </c>
      <c r="F924" s="193" t="s">
        <v>1224</v>
      </c>
      <c r="G924" s="193" t="s">
        <v>293</v>
      </c>
      <c r="H924" s="193" t="s">
        <v>2014</v>
      </c>
      <c r="I924" s="193" t="s">
        <v>3883</v>
      </c>
      <c r="J924" s="193">
        <v>16</v>
      </c>
      <c r="K924" s="193" t="s">
        <v>1282</v>
      </c>
      <c r="L924" s="193" t="s">
        <v>1089</v>
      </c>
      <c r="M924" s="193" t="s">
        <v>3884</v>
      </c>
      <c r="N924" s="193" t="s">
        <v>32</v>
      </c>
      <c r="O924" s="193" t="s">
        <v>3885</v>
      </c>
    </row>
    <row r="925" s="31" customFormat="1" ht="67.5" spans="1:15">
      <c r="A925" s="193" t="s">
        <v>1276</v>
      </c>
      <c r="B925" s="193" t="s">
        <v>22</v>
      </c>
      <c r="C925" s="193" t="s">
        <v>3886</v>
      </c>
      <c r="D925" s="193" t="s">
        <v>3752</v>
      </c>
      <c r="E925" s="193" t="s">
        <v>25</v>
      </c>
      <c r="F925" s="193" t="s">
        <v>2983</v>
      </c>
      <c r="G925" s="193" t="s">
        <v>293</v>
      </c>
      <c r="H925" s="193" t="s">
        <v>2014</v>
      </c>
      <c r="I925" s="193" t="s">
        <v>3887</v>
      </c>
      <c r="J925" s="193">
        <v>16</v>
      </c>
      <c r="K925" s="193" t="s">
        <v>1282</v>
      </c>
      <c r="L925" s="193" t="s">
        <v>295</v>
      </c>
      <c r="M925" s="193" t="s">
        <v>3888</v>
      </c>
      <c r="N925" s="193" t="s">
        <v>32</v>
      </c>
      <c r="O925" s="193" t="s">
        <v>3889</v>
      </c>
    </row>
    <row r="926" s="31" customFormat="1" ht="67.5" spans="1:15">
      <c r="A926" s="193" t="s">
        <v>1276</v>
      </c>
      <c r="B926" s="193" t="s">
        <v>22</v>
      </c>
      <c r="C926" s="193" t="s">
        <v>3890</v>
      </c>
      <c r="D926" s="193" t="s">
        <v>3752</v>
      </c>
      <c r="E926" s="193" t="s">
        <v>25</v>
      </c>
      <c r="F926" s="193" t="s">
        <v>1775</v>
      </c>
      <c r="G926" s="193" t="s">
        <v>293</v>
      </c>
      <c r="H926" s="193" t="s">
        <v>2014</v>
      </c>
      <c r="I926" s="193" t="s">
        <v>3891</v>
      </c>
      <c r="J926" s="193">
        <v>16</v>
      </c>
      <c r="K926" s="193" t="s">
        <v>1282</v>
      </c>
      <c r="L926" s="193" t="s">
        <v>503</v>
      </c>
      <c r="M926" s="193" t="s">
        <v>3892</v>
      </c>
      <c r="N926" s="193" t="s">
        <v>32</v>
      </c>
      <c r="O926" s="193" t="s">
        <v>3893</v>
      </c>
    </row>
    <row r="927" s="31" customFormat="1" ht="67.5" spans="1:15">
      <c r="A927" s="193" t="s">
        <v>1276</v>
      </c>
      <c r="B927" s="193" t="s">
        <v>22</v>
      </c>
      <c r="C927" s="193" t="s">
        <v>3894</v>
      </c>
      <c r="D927" s="193" t="s">
        <v>3752</v>
      </c>
      <c r="E927" s="193" t="s">
        <v>25</v>
      </c>
      <c r="F927" s="193" t="s">
        <v>1216</v>
      </c>
      <c r="G927" s="193" t="s">
        <v>293</v>
      </c>
      <c r="H927" s="193" t="s">
        <v>2014</v>
      </c>
      <c r="I927" s="193" t="s">
        <v>3895</v>
      </c>
      <c r="J927" s="193">
        <v>16</v>
      </c>
      <c r="K927" s="193" t="s">
        <v>1282</v>
      </c>
      <c r="L927" s="193" t="s">
        <v>3896</v>
      </c>
      <c r="M927" s="193" t="s">
        <v>3897</v>
      </c>
      <c r="N927" s="193" t="s">
        <v>32</v>
      </c>
      <c r="O927" s="193" t="s">
        <v>3898</v>
      </c>
    </row>
    <row r="928" s="31" customFormat="1" ht="67.5" spans="1:15">
      <c r="A928" s="193" t="s">
        <v>1276</v>
      </c>
      <c r="B928" s="193" t="s">
        <v>22</v>
      </c>
      <c r="C928" s="193" t="s">
        <v>3899</v>
      </c>
      <c r="D928" s="193" t="s">
        <v>3752</v>
      </c>
      <c r="E928" s="193" t="s">
        <v>25</v>
      </c>
      <c r="F928" s="193" t="s">
        <v>1211</v>
      </c>
      <c r="G928" s="193" t="s">
        <v>293</v>
      </c>
      <c r="H928" s="193" t="s">
        <v>2014</v>
      </c>
      <c r="I928" s="193" t="s">
        <v>3900</v>
      </c>
      <c r="J928" s="193">
        <v>16</v>
      </c>
      <c r="K928" s="193" t="s">
        <v>1282</v>
      </c>
      <c r="L928" s="193" t="s">
        <v>3620</v>
      </c>
      <c r="M928" s="193" t="s">
        <v>3901</v>
      </c>
      <c r="N928" s="193" t="s">
        <v>32</v>
      </c>
      <c r="O928" s="193" t="s">
        <v>3902</v>
      </c>
    </row>
    <row r="929" s="31" customFormat="1" ht="67.5" spans="1:15">
      <c r="A929" s="193" t="s">
        <v>1276</v>
      </c>
      <c r="B929" s="193" t="s">
        <v>22</v>
      </c>
      <c r="C929" s="193" t="s">
        <v>3903</v>
      </c>
      <c r="D929" s="193" t="s">
        <v>3752</v>
      </c>
      <c r="E929" s="193" t="s">
        <v>25</v>
      </c>
      <c r="F929" s="193" t="s">
        <v>3904</v>
      </c>
      <c r="G929" s="193" t="s">
        <v>293</v>
      </c>
      <c r="H929" s="193" t="s">
        <v>2014</v>
      </c>
      <c r="I929" s="193" t="s">
        <v>3905</v>
      </c>
      <c r="J929" s="193">
        <v>16</v>
      </c>
      <c r="K929" s="193" t="s">
        <v>1282</v>
      </c>
      <c r="L929" s="193" t="s">
        <v>3906</v>
      </c>
      <c r="M929" s="193" t="s">
        <v>3907</v>
      </c>
      <c r="N929" s="193" t="s">
        <v>32</v>
      </c>
      <c r="O929" s="193" t="s">
        <v>3908</v>
      </c>
    </row>
    <row r="930" s="31" customFormat="1" ht="67.5" spans="1:15">
      <c r="A930" s="193" t="s">
        <v>1276</v>
      </c>
      <c r="B930" s="193" t="s">
        <v>22</v>
      </c>
      <c r="C930" s="193" t="s">
        <v>3909</v>
      </c>
      <c r="D930" s="193" t="s">
        <v>3752</v>
      </c>
      <c r="E930" s="193" t="s">
        <v>25</v>
      </c>
      <c r="F930" s="193" t="s">
        <v>3910</v>
      </c>
      <c r="G930" s="193" t="s">
        <v>293</v>
      </c>
      <c r="H930" s="193" t="s">
        <v>2014</v>
      </c>
      <c r="I930" s="193" t="s">
        <v>3911</v>
      </c>
      <c r="J930" s="193">
        <v>16</v>
      </c>
      <c r="K930" s="193" t="s">
        <v>1282</v>
      </c>
      <c r="L930" s="193" t="s">
        <v>321</v>
      </c>
      <c r="M930" s="193" t="s">
        <v>3912</v>
      </c>
      <c r="N930" s="193" t="s">
        <v>32</v>
      </c>
      <c r="O930" s="193" t="s">
        <v>3913</v>
      </c>
    </row>
    <row r="931" s="31" customFormat="1" ht="67.5" spans="1:15">
      <c r="A931" s="193" t="s">
        <v>1276</v>
      </c>
      <c r="B931" s="193" t="s">
        <v>22</v>
      </c>
      <c r="C931" s="193" t="s">
        <v>3914</v>
      </c>
      <c r="D931" s="193" t="s">
        <v>3752</v>
      </c>
      <c r="E931" s="193" t="s">
        <v>25</v>
      </c>
      <c r="F931" s="193" t="s">
        <v>3915</v>
      </c>
      <c r="G931" s="193" t="s">
        <v>293</v>
      </c>
      <c r="H931" s="193" t="s">
        <v>2014</v>
      </c>
      <c r="I931" s="193" t="s">
        <v>3916</v>
      </c>
      <c r="J931" s="193">
        <v>16</v>
      </c>
      <c r="K931" s="193" t="s">
        <v>1282</v>
      </c>
      <c r="L931" s="193" t="s">
        <v>2759</v>
      </c>
      <c r="M931" s="193" t="s">
        <v>3917</v>
      </c>
      <c r="N931" s="193" t="s">
        <v>32</v>
      </c>
      <c r="O931" s="193" t="s">
        <v>3918</v>
      </c>
    </row>
    <row r="932" s="31" customFormat="1" ht="67.5" spans="1:15">
      <c r="A932" s="193" t="s">
        <v>1276</v>
      </c>
      <c r="B932" s="193" t="s">
        <v>22</v>
      </c>
      <c r="C932" s="193" t="s">
        <v>3919</v>
      </c>
      <c r="D932" s="193" t="s">
        <v>3752</v>
      </c>
      <c r="E932" s="193" t="s">
        <v>25</v>
      </c>
      <c r="F932" s="193" t="s">
        <v>26</v>
      </c>
      <c r="G932" s="193" t="s">
        <v>293</v>
      </c>
      <c r="H932" s="193" t="s">
        <v>2014</v>
      </c>
      <c r="I932" s="193" t="s">
        <v>3920</v>
      </c>
      <c r="J932" s="193">
        <v>16</v>
      </c>
      <c r="K932" s="193" t="s">
        <v>1282</v>
      </c>
      <c r="L932" s="193" t="s">
        <v>2007</v>
      </c>
      <c r="M932" s="193" t="s">
        <v>3921</v>
      </c>
      <c r="N932" s="193" t="s">
        <v>32</v>
      </c>
      <c r="O932" s="193" t="s">
        <v>3922</v>
      </c>
    </row>
    <row r="933" s="31" customFormat="1" ht="67.5" spans="1:15">
      <c r="A933" s="193" t="s">
        <v>1276</v>
      </c>
      <c r="B933" s="193" t="s">
        <v>22</v>
      </c>
      <c r="C933" s="193" t="s">
        <v>3923</v>
      </c>
      <c r="D933" s="193" t="s">
        <v>3752</v>
      </c>
      <c r="E933" s="193" t="s">
        <v>25</v>
      </c>
      <c r="F933" s="193" t="s">
        <v>2747</v>
      </c>
      <c r="G933" s="193" t="s">
        <v>293</v>
      </c>
      <c r="H933" s="193" t="s">
        <v>2014</v>
      </c>
      <c r="I933" s="193" t="s">
        <v>3924</v>
      </c>
      <c r="J933" s="193">
        <v>16</v>
      </c>
      <c r="K933" s="193" t="s">
        <v>1282</v>
      </c>
      <c r="L933" s="193" t="s">
        <v>655</v>
      </c>
      <c r="M933" s="193" t="s">
        <v>3925</v>
      </c>
      <c r="N933" s="193" t="s">
        <v>32</v>
      </c>
      <c r="O933" s="193" t="s">
        <v>3926</v>
      </c>
    </row>
    <row r="934" s="31" customFormat="1" ht="67.5" spans="1:15">
      <c r="A934" s="193" t="s">
        <v>1276</v>
      </c>
      <c r="B934" s="193" t="s">
        <v>22</v>
      </c>
      <c r="C934" s="193" t="s">
        <v>3927</v>
      </c>
      <c r="D934" s="193" t="s">
        <v>3752</v>
      </c>
      <c r="E934" s="193" t="s">
        <v>25</v>
      </c>
      <c r="F934" s="193" t="s">
        <v>2747</v>
      </c>
      <c r="G934" s="193" t="s">
        <v>293</v>
      </c>
      <c r="H934" s="193" t="s">
        <v>2014</v>
      </c>
      <c r="I934" s="193" t="s">
        <v>3924</v>
      </c>
      <c r="J934" s="193">
        <v>16</v>
      </c>
      <c r="K934" s="193" t="s">
        <v>1282</v>
      </c>
      <c r="L934" s="193" t="s">
        <v>655</v>
      </c>
      <c r="M934" s="193" t="s">
        <v>3925</v>
      </c>
      <c r="N934" s="193" t="s">
        <v>32</v>
      </c>
      <c r="O934" s="193" t="s">
        <v>3928</v>
      </c>
    </row>
    <row r="935" s="31" customFormat="1" ht="67.5" spans="1:15">
      <c r="A935" s="193" t="s">
        <v>1276</v>
      </c>
      <c r="B935" s="193" t="s">
        <v>22</v>
      </c>
      <c r="C935" s="193" t="s">
        <v>3929</v>
      </c>
      <c r="D935" s="193" t="s">
        <v>3752</v>
      </c>
      <c r="E935" s="193" t="s">
        <v>25</v>
      </c>
      <c r="F935" s="193" t="s">
        <v>2741</v>
      </c>
      <c r="G935" s="193" t="s">
        <v>293</v>
      </c>
      <c r="H935" s="193" t="s">
        <v>2014</v>
      </c>
      <c r="I935" s="193" t="s">
        <v>3930</v>
      </c>
      <c r="J935" s="193">
        <v>16</v>
      </c>
      <c r="K935" s="193" t="s">
        <v>1282</v>
      </c>
      <c r="L935" s="193" t="s">
        <v>2743</v>
      </c>
      <c r="M935" s="193" t="s">
        <v>3931</v>
      </c>
      <c r="N935" s="193" t="s">
        <v>32</v>
      </c>
      <c r="O935" s="193" t="s">
        <v>3932</v>
      </c>
    </row>
    <row r="936" s="31" customFormat="1" ht="67.5" spans="1:15">
      <c r="A936" s="193" t="s">
        <v>1276</v>
      </c>
      <c r="B936" s="193" t="s">
        <v>22</v>
      </c>
      <c r="C936" s="193" t="s">
        <v>3933</v>
      </c>
      <c r="D936" s="193" t="s">
        <v>3752</v>
      </c>
      <c r="E936" s="193" t="s">
        <v>25</v>
      </c>
      <c r="F936" s="193" t="s">
        <v>2736</v>
      </c>
      <c r="G936" s="193" t="s">
        <v>293</v>
      </c>
      <c r="H936" s="193" t="s">
        <v>2014</v>
      </c>
      <c r="I936" s="193" t="s">
        <v>3934</v>
      </c>
      <c r="J936" s="193">
        <v>16</v>
      </c>
      <c r="K936" s="193" t="s">
        <v>1282</v>
      </c>
      <c r="L936" s="193" t="s">
        <v>1273</v>
      </c>
      <c r="M936" s="193" t="s">
        <v>3935</v>
      </c>
      <c r="N936" s="193" t="s">
        <v>32</v>
      </c>
      <c r="O936" s="193" t="s">
        <v>3936</v>
      </c>
    </row>
    <row r="937" s="31" customFormat="1" ht="94.5" spans="1:15">
      <c r="A937" s="193" t="s">
        <v>1276</v>
      </c>
      <c r="B937" s="193" t="s">
        <v>22</v>
      </c>
      <c r="C937" s="193" t="s">
        <v>3937</v>
      </c>
      <c r="D937" s="193" t="s">
        <v>3752</v>
      </c>
      <c r="E937" s="193" t="s">
        <v>25</v>
      </c>
      <c r="F937" s="193" t="s">
        <v>2709</v>
      </c>
      <c r="G937" s="193" t="s">
        <v>293</v>
      </c>
      <c r="H937" s="193" t="s">
        <v>2014</v>
      </c>
      <c r="I937" s="193" t="s">
        <v>3938</v>
      </c>
      <c r="J937" s="193">
        <v>16</v>
      </c>
      <c r="K937" s="193" t="s">
        <v>1282</v>
      </c>
      <c r="L937" s="193" t="s">
        <v>2711</v>
      </c>
      <c r="M937" s="193" t="s">
        <v>3939</v>
      </c>
      <c r="N937" s="193" t="s">
        <v>32</v>
      </c>
      <c r="O937" s="193" t="s">
        <v>3940</v>
      </c>
    </row>
    <row r="938" s="31" customFormat="1" ht="67.5" spans="1:15">
      <c r="A938" s="193" t="s">
        <v>1276</v>
      </c>
      <c r="B938" s="193" t="s">
        <v>22</v>
      </c>
      <c r="C938" s="193" t="s">
        <v>3941</v>
      </c>
      <c r="D938" s="193" t="s">
        <v>3752</v>
      </c>
      <c r="E938" s="193" t="s">
        <v>25</v>
      </c>
      <c r="F938" s="193" t="s">
        <v>2698</v>
      </c>
      <c r="G938" s="193" t="s">
        <v>293</v>
      </c>
      <c r="H938" s="193" t="s">
        <v>2014</v>
      </c>
      <c r="I938" s="193" t="s">
        <v>3942</v>
      </c>
      <c r="J938" s="193">
        <v>16</v>
      </c>
      <c r="K938" s="193" t="s">
        <v>1282</v>
      </c>
      <c r="L938" s="193" t="s">
        <v>567</v>
      </c>
      <c r="M938" s="193" t="s">
        <v>3943</v>
      </c>
      <c r="N938" s="193" t="s">
        <v>32</v>
      </c>
      <c r="O938" s="193" t="s">
        <v>3944</v>
      </c>
    </row>
    <row r="939" s="31" customFormat="1" ht="67.5" spans="1:15">
      <c r="A939" s="193" t="s">
        <v>1276</v>
      </c>
      <c r="B939" s="193" t="s">
        <v>22</v>
      </c>
      <c r="C939" s="193" t="s">
        <v>3945</v>
      </c>
      <c r="D939" s="193" t="s">
        <v>3752</v>
      </c>
      <c r="E939" s="193" t="s">
        <v>25</v>
      </c>
      <c r="F939" s="193" t="s">
        <v>2731</v>
      </c>
      <c r="G939" s="193" t="s">
        <v>293</v>
      </c>
      <c r="H939" s="193" t="s">
        <v>2014</v>
      </c>
      <c r="I939" s="193" t="s">
        <v>3946</v>
      </c>
      <c r="J939" s="193">
        <v>16</v>
      </c>
      <c r="K939" s="193" t="s">
        <v>1282</v>
      </c>
      <c r="L939" s="193" t="s">
        <v>715</v>
      </c>
      <c r="M939" s="193" t="s">
        <v>3947</v>
      </c>
      <c r="N939" s="193" t="s">
        <v>32</v>
      </c>
      <c r="O939" s="193" t="s">
        <v>3948</v>
      </c>
    </row>
    <row r="940" s="31" customFormat="1" ht="67.5" spans="1:15">
      <c r="A940" s="193" t="s">
        <v>1276</v>
      </c>
      <c r="B940" s="193" t="s">
        <v>22</v>
      </c>
      <c r="C940" s="193" t="s">
        <v>3949</v>
      </c>
      <c r="D940" s="193" t="s">
        <v>3752</v>
      </c>
      <c r="E940" s="193" t="s">
        <v>25</v>
      </c>
      <c r="F940" s="193" t="s">
        <v>2720</v>
      </c>
      <c r="G940" s="193" t="s">
        <v>293</v>
      </c>
      <c r="H940" s="193" t="s">
        <v>2014</v>
      </c>
      <c r="I940" s="193" t="s">
        <v>3950</v>
      </c>
      <c r="J940" s="193">
        <v>16</v>
      </c>
      <c r="K940" s="193" t="s">
        <v>1282</v>
      </c>
      <c r="L940" s="193" t="s">
        <v>655</v>
      </c>
      <c r="M940" s="193" t="s">
        <v>3951</v>
      </c>
      <c r="N940" s="193" t="s">
        <v>32</v>
      </c>
      <c r="O940" s="193" t="s">
        <v>3952</v>
      </c>
    </row>
    <row r="941" s="31" customFormat="1" ht="67.5" spans="1:15">
      <c r="A941" s="193" t="s">
        <v>1276</v>
      </c>
      <c r="B941" s="193" t="s">
        <v>22</v>
      </c>
      <c r="C941" s="193" t="s">
        <v>3953</v>
      </c>
      <c r="D941" s="193" t="s">
        <v>3752</v>
      </c>
      <c r="E941" s="193" t="s">
        <v>25</v>
      </c>
      <c r="F941" s="193" t="s">
        <v>2703</v>
      </c>
      <c r="G941" s="193" t="s">
        <v>293</v>
      </c>
      <c r="H941" s="193" t="s">
        <v>2014</v>
      </c>
      <c r="I941" s="193" t="s">
        <v>3954</v>
      </c>
      <c r="J941" s="193">
        <v>16</v>
      </c>
      <c r="K941" s="193" t="s">
        <v>1282</v>
      </c>
      <c r="L941" s="193" t="s">
        <v>2705</v>
      </c>
      <c r="M941" s="193" t="s">
        <v>3955</v>
      </c>
      <c r="N941" s="193" t="s">
        <v>32</v>
      </c>
      <c r="O941" s="193" t="s">
        <v>3956</v>
      </c>
    </row>
    <row r="942" s="31" customFormat="1" ht="67.5" spans="1:15">
      <c r="A942" s="193" t="s">
        <v>1276</v>
      </c>
      <c r="B942" s="193" t="s">
        <v>22</v>
      </c>
      <c r="C942" s="193" t="s">
        <v>3957</v>
      </c>
      <c r="D942" s="193" t="s">
        <v>3752</v>
      </c>
      <c r="E942" s="193" t="s">
        <v>25</v>
      </c>
      <c r="F942" s="193" t="s">
        <v>2715</v>
      </c>
      <c r="G942" s="193" t="s">
        <v>293</v>
      </c>
      <c r="H942" s="193" t="s">
        <v>2014</v>
      </c>
      <c r="I942" s="193" t="s">
        <v>3958</v>
      </c>
      <c r="J942" s="193">
        <v>16</v>
      </c>
      <c r="K942" s="193" t="s">
        <v>1282</v>
      </c>
      <c r="L942" s="193" t="s">
        <v>687</v>
      </c>
      <c r="M942" s="193" t="s">
        <v>3959</v>
      </c>
      <c r="N942" s="193" t="s">
        <v>32</v>
      </c>
      <c r="O942" s="193" t="s">
        <v>3960</v>
      </c>
    </row>
    <row r="943" s="31" customFormat="1" ht="67.5" spans="1:15">
      <c r="A943" s="193" t="s">
        <v>1276</v>
      </c>
      <c r="B943" s="193" t="s">
        <v>22</v>
      </c>
      <c r="C943" s="193" t="s">
        <v>3961</v>
      </c>
      <c r="D943" s="193" t="s">
        <v>3752</v>
      </c>
      <c r="E943" s="193" t="s">
        <v>25</v>
      </c>
      <c r="F943" s="193" t="s">
        <v>1197</v>
      </c>
      <c r="G943" s="193" t="s">
        <v>293</v>
      </c>
      <c r="H943" s="193" t="s">
        <v>2014</v>
      </c>
      <c r="I943" s="193" t="s">
        <v>3962</v>
      </c>
      <c r="J943" s="193">
        <v>16</v>
      </c>
      <c r="K943" s="193" t="s">
        <v>1282</v>
      </c>
      <c r="L943" s="193" t="s">
        <v>2098</v>
      </c>
      <c r="M943" s="193" t="s">
        <v>3963</v>
      </c>
      <c r="N943" s="193" t="s">
        <v>32</v>
      </c>
      <c r="O943" s="193" t="s">
        <v>3964</v>
      </c>
    </row>
    <row r="944" s="31" customFormat="1" ht="67.5" spans="1:15">
      <c r="A944" s="193" t="s">
        <v>1276</v>
      </c>
      <c r="B944" s="193" t="s">
        <v>22</v>
      </c>
      <c r="C944" s="193" t="s">
        <v>3965</v>
      </c>
      <c r="D944" s="193" t="s">
        <v>3752</v>
      </c>
      <c r="E944" s="193" t="s">
        <v>25</v>
      </c>
      <c r="F944" s="193" t="s">
        <v>1181</v>
      </c>
      <c r="G944" s="193" t="s">
        <v>293</v>
      </c>
      <c r="H944" s="193" t="s">
        <v>2014</v>
      </c>
      <c r="I944" s="193" t="s">
        <v>3966</v>
      </c>
      <c r="J944" s="193">
        <v>16</v>
      </c>
      <c r="K944" s="193" t="s">
        <v>1282</v>
      </c>
      <c r="L944" s="193" t="s">
        <v>1182</v>
      </c>
      <c r="M944" s="193" t="s">
        <v>3967</v>
      </c>
      <c r="N944" s="193" t="s">
        <v>32</v>
      </c>
      <c r="O944" s="193" t="s">
        <v>3968</v>
      </c>
    </row>
    <row r="945" s="31" customFormat="1" ht="67.5" spans="1:15">
      <c r="A945" s="193" t="s">
        <v>1276</v>
      </c>
      <c r="B945" s="193" t="s">
        <v>22</v>
      </c>
      <c r="C945" s="193" t="s">
        <v>3969</v>
      </c>
      <c r="D945" s="193" t="s">
        <v>3752</v>
      </c>
      <c r="E945" s="193" t="s">
        <v>25</v>
      </c>
      <c r="F945" s="193" t="s">
        <v>1188</v>
      </c>
      <c r="G945" s="193" t="s">
        <v>293</v>
      </c>
      <c r="H945" s="193" t="s">
        <v>2014</v>
      </c>
      <c r="I945" s="193" t="s">
        <v>3970</v>
      </c>
      <c r="J945" s="193">
        <v>16</v>
      </c>
      <c r="K945" s="193" t="s">
        <v>1282</v>
      </c>
      <c r="L945" s="193" t="s">
        <v>582</v>
      </c>
      <c r="M945" s="193" t="s">
        <v>3971</v>
      </c>
      <c r="N945" s="193" t="s">
        <v>32</v>
      </c>
      <c r="O945" s="193" t="s">
        <v>3972</v>
      </c>
    </row>
    <row r="946" s="31" customFormat="1" ht="67.5" spans="1:15">
      <c r="A946" s="193" t="s">
        <v>1276</v>
      </c>
      <c r="B946" s="193" t="s">
        <v>22</v>
      </c>
      <c r="C946" s="193" t="s">
        <v>3973</v>
      </c>
      <c r="D946" s="193" t="s">
        <v>3752</v>
      </c>
      <c r="E946" s="193" t="s">
        <v>25</v>
      </c>
      <c r="F946" s="193" t="s">
        <v>1737</v>
      </c>
      <c r="G946" s="193" t="s">
        <v>293</v>
      </c>
      <c r="H946" s="193" t="s">
        <v>2014</v>
      </c>
      <c r="I946" s="193" t="s">
        <v>3974</v>
      </c>
      <c r="J946" s="193">
        <v>16</v>
      </c>
      <c r="K946" s="193" t="s">
        <v>1282</v>
      </c>
      <c r="L946" s="193" t="s">
        <v>2170</v>
      </c>
      <c r="M946" s="193" t="s">
        <v>3975</v>
      </c>
      <c r="N946" s="193" t="s">
        <v>32</v>
      </c>
      <c r="O946" s="193" t="s">
        <v>3976</v>
      </c>
    </row>
    <row r="947" s="31" customFormat="1" ht="67.5" spans="1:15">
      <c r="A947" s="193" t="s">
        <v>1276</v>
      </c>
      <c r="B947" s="193" t="s">
        <v>22</v>
      </c>
      <c r="C947" s="193" t="s">
        <v>3977</v>
      </c>
      <c r="D947" s="193" t="s">
        <v>3752</v>
      </c>
      <c r="E947" s="193" t="s">
        <v>25</v>
      </c>
      <c r="F947" s="193" t="s">
        <v>3665</v>
      </c>
      <c r="G947" s="193" t="s">
        <v>293</v>
      </c>
      <c r="H947" s="193" t="s">
        <v>2014</v>
      </c>
      <c r="I947" s="193" t="s">
        <v>3978</v>
      </c>
      <c r="J947" s="193">
        <v>16</v>
      </c>
      <c r="K947" s="193" t="s">
        <v>1282</v>
      </c>
      <c r="L947" s="193" t="s">
        <v>793</v>
      </c>
      <c r="M947" s="193" t="s">
        <v>3979</v>
      </c>
      <c r="N947" s="193" t="s">
        <v>32</v>
      </c>
      <c r="O947" s="193" t="s">
        <v>3980</v>
      </c>
    </row>
    <row r="948" s="31" customFormat="1" ht="67.5" spans="1:15">
      <c r="A948" s="193" t="s">
        <v>1276</v>
      </c>
      <c r="B948" s="193" t="s">
        <v>22</v>
      </c>
      <c r="C948" s="193" t="s">
        <v>3981</v>
      </c>
      <c r="D948" s="193" t="s">
        <v>3752</v>
      </c>
      <c r="E948" s="193" t="s">
        <v>25</v>
      </c>
      <c r="F948" s="193" t="s">
        <v>1748</v>
      </c>
      <c r="G948" s="193" t="s">
        <v>293</v>
      </c>
      <c r="H948" s="193" t="s">
        <v>2014</v>
      </c>
      <c r="I948" s="193" t="s">
        <v>3982</v>
      </c>
      <c r="J948" s="193">
        <v>16</v>
      </c>
      <c r="K948" s="193" t="s">
        <v>1282</v>
      </c>
      <c r="L948" s="193" t="s">
        <v>715</v>
      </c>
      <c r="M948" s="193" t="s">
        <v>3983</v>
      </c>
      <c r="N948" s="193" t="s">
        <v>32</v>
      </c>
      <c r="O948" s="193" t="s">
        <v>3984</v>
      </c>
    </row>
    <row r="949" s="31" customFormat="1" ht="67.5" spans="1:15">
      <c r="A949" s="193" t="s">
        <v>1276</v>
      </c>
      <c r="B949" s="193" t="s">
        <v>22</v>
      </c>
      <c r="C949" s="193" t="s">
        <v>3985</v>
      </c>
      <c r="D949" s="193" t="s">
        <v>3752</v>
      </c>
      <c r="E949" s="193" t="s">
        <v>25</v>
      </c>
      <c r="F949" s="193" t="s">
        <v>3675</v>
      </c>
      <c r="G949" s="193" t="s">
        <v>293</v>
      </c>
      <c r="H949" s="193" t="s">
        <v>2014</v>
      </c>
      <c r="I949" s="193" t="s">
        <v>3986</v>
      </c>
      <c r="J949" s="193">
        <v>16</v>
      </c>
      <c r="K949" s="193" t="s">
        <v>1282</v>
      </c>
      <c r="L949" s="193" t="s">
        <v>567</v>
      </c>
      <c r="M949" s="193" t="s">
        <v>3987</v>
      </c>
      <c r="N949" s="193" t="s">
        <v>32</v>
      </c>
      <c r="O949" s="193" t="s">
        <v>3988</v>
      </c>
    </row>
    <row r="950" s="31" customFormat="1" ht="67.5" spans="1:15">
      <c r="A950" s="193" t="s">
        <v>1276</v>
      </c>
      <c r="B950" s="193" t="s">
        <v>22</v>
      </c>
      <c r="C950" s="193" t="s">
        <v>3989</v>
      </c>
      <c r="D950" s="193" t="s">
        <v>3752</v>
      </c>
      <c r="E950" s="193" t="s">
        <v>25</v>
      </c>
      <c r="F950" s="193" t="s">
        <v>3573</v>
      </c>
      <c r="G950" s="193" t="s">
        <v>293</v>
      </c>
      <c r="H950" s="193" t="s">
        <v>2014</v>
      </c>
      <c r="I950" s="193" t="s">
        <v>3990</v>
      </c>
      <c r="J950" s="193">
        <v>16</v>
      </c>
      <c r="K950" s="193" t="s">
        <v>1282</v>
      </c>
      <c r="L950" s="193" t="s">
        <v>3575</v>
      </c>
      <c r="M950" s="193" t="s">
        <v>3991</v>
      </c>
      <c r="N950" s="193" t="s">
        <v>32</v>
      </c>
      <c r="O950" s="193" t="s">
        <v>3992</v>
      </c>
    </row>
    <row r="951" s="31" customFormat="1" ht="67.5" spans="1:15">
      <c r="A951" s="193" t="s">
        <v>1276</v>
      </c>
      <c r="B951" s="193" t="s">
        <v>22</v>
      </c>
      <c r="C951" s="193" t="s">
        <v>3993</v>
      </c>
      <c r="D951" s="193" t="s">
        <v>3752</v>
      </c>
      <c r="E951" s="193" t="s">
        <v>25</v>
      </c>
      <c r="F951" s="193" t="s">
        <v>3592</v>
      </c>
      <c r="G951" s="193" t="s">
        <v>293</v>
      </c>
      <c r="H951" s="193" t="s">
        <v>2014</v>
      </c>
      <c r="I951" s="193" t="s">
        <v>3994</v>
      </c>
      <c r="J951" s="193">
        <v>16</v>
      </c>
      <c r="K951" s="193" t="s">
        <v>1282</v>
      </c>
      <c r="L951" s="193" t="s">
        <v>524</v>
      </c>
      <c r="M951" s="193" t="s">
        <v>3995</v>
      </c>
      <c r="N951" s="193" t="s">
        <v>32</v>
      </c>
      <c r="O951" s="193" t="s">
        <v>3996</v>
      </c>
    </row>
    <row r="952" s="31" customFormat="1" ht="67.5" spans="1:15">
      <c r="A952" s="193" t="s">
        <v>1276</v>
      </c>
      <c r="B952" s="193" t="s">
        <v>22</v>
      </c>
      <c r="C952" s="193" t="s">
        <v>3997</v>
      </c>
      <c r="D952" s="193" t="s">
        <v>3752</v>
      </c>
      <c r="E952" s="193" t="s">
        <v>25</v>
      </c>
      <c r="F952" s="193" t="s">
        <v>3194</v>
      </c>
      <c r="G952" s="193" t="s">
        <v>293</v>
      </c>
      <c r="H952" s="193" t="s">
        <v>2014</v>
      </c>
      <c r="I952" s="193" t="s">
        <v>3998</v>
      </c>
      <c r="J952" s="193">
        <v>16</v>
      </c>
      <c r="K952" s="193" t="s">
        <v>1282</v>
      </c>
      <c r="L952" s="193" t="s">
        <v>3999</v>
      </c>
      <c r="M952" s="193" t="s">
        <v>4000</v>
      </c>
      <c r="N952" s="193" t="s">
        <v>32</v>
      </c>
      <c r="O952" s="193" t="s">
        <v>4001</v>
      </c>
    </row>
    <row r="953" s="31" customFormat="1" ht="67.5" spans="1:15">
      <c r="A953" s="193" t="s">
        <v>1276</v>
      </c>
      <c r="B953" s="193" t="s">
        <v>22</v>
      </c>
      <c r="C953" s="193" t="s">
        <v>4002</v>
      </c>
      <c r="D953" s="193" t="s">
        <v>3752</v>
      </c>
      <c r="E953" s="193" t="s">
        <v>25</v>
      </c>
      <c r="F953" s="193" t="s">
        <v>3282</v>
      </c>
      <c r="G953" s="193" t="s">
        <v>293</v>
      </c>
      <c r="H953" s="193" t="s">
        <v>2014</v>
      </c>
      <c r="I953" s="193" t="s">
        <v>4003</v>
      </c>
      <c r="J953" s="193">
        <v>16</v>
      </c>
      <c r="K953" s="193" t="s">
        <v>1282</v>
      </c>
      <c r="L953" s="193" t="s">
        <v>3284</v>
      </c>
      <c r="M953" s="193" t="s">
        <v>4004</v>
      </c>
      <c r="N953" s="193" t="s">
        <v>32</v>
      </c>
      <c r="O953" s="193" t="s">
        <v>4005</v>
      </c>
    </row>
    <row r="954" s="31" customFormat="1" ht="67.5" spans="1:15">
      <c r="A954" s="193" t="s">
        <v>1276</v>
      </c>
      <c r="B954" s="193" t="s">
        <v>22</v>
      </c>
      <c r="C954" s="193" t="s">
        <v>4006</v>
      </c>
      <c r="D954" s="193" t="s">
        <v>3752</v>
      </c>
      <c r="E954" s="193" t="s">
        <v>25</v>
      </c>
      <c r="F954" s="193" t="s">
        <v>3233</v>
      </c>
      <c r="G954" s="193" t="s">
        <v>293</v>
      </c>
      <c r="H954" s="193" t="s">
        <v>2014</v>
      </c>
      <c r="I954" s="193" t="s">
        <v>4007</v>
      </c>
      <c r="J954" s="193">
        <v>16</v>
      </c>
      <c r="K954" s="193" t="s">
        <v>1282</v>
      </c>
      <c r="L954" s="193" t="s">
        <v>3235</v>
      </c>
      <c r="M954" s="193" t="s">
        <v>4008</v>
      </c>
      <c r="N954" s="193" t="s">
        <v>32</v>
      </c>
      <c r="O954" s="193" t="s">
        <v>4009</v>
      </c>
    </row>
    <row r="955" s="31" customFormat="1" ht="67.5" spans="1:15">
      <c r="A955" s="193" t="s">
        <v>1276</v>
      </c>
      <c r="B955" s="193" t="s">
        <v>22</v>
      </c>
      <c r="C955" s="193" t="s">
        <v>4010</v>
      </c>
      <c r="D955" s="193" t="s">
        <v>3752</v>
      </c>
      <c r="E955" s="193" t="s">
        <v>25</v>
      </c>
      <c r="F955" s="193" t="s">
        <v>71</v>
      </c>
      <c r="G955" s="193" t="s">
        <v>293</v>
      </c>
      <c r="H955" s="193" t="s">
        <v>2014</v>
      </c>
      <c r="I955" s="193" t="s">
        <v>4011</v>
      </c>
      <c r="J955" s="193">
        <v>16</v>
      </c>
      <c r="K955" s="193" t="s">
        <v>1282</v>
      </c>
      <c r="L955" s="193" t="s">
        <v>3145</v>
      </c>
      <c r="M955" s="193" t="s">
        <v>4012</v>
      </c>
      <c r="N955" s="193" t="s">
        <v>32</v>
      </c>
      <c r="O955" s="193" t="s">
        <v>4013</v>
      </c>
    </row>
    <row r="956" s="31" customFormat="1" ht="67.5" spans="1:15">
      <c r="A956" s="193" t="s">
        <v>1276</v>
      </c>
      <c r="B956" s="193" t="s">
        <v>22</v>
      </c>
      <c r="C956" s="193" t="s">
        <v>4014</v>
      </c>
      <c r="D956" s="193" t="s">
        <v>3752</v>
      </c>
      <c r="E956" s="193" t="s">
        <v>25</v>
      </c>
      <c r="F956" s="193" t="s">
        <v>2602</v>
      </c>
      <c r="G956" s="193" t="s">
        <v>293</v>
      </c>
      <c r="H956" s="193" t="s">
        <v>2014</v>
      </c>
      <c r="I956" s="193" t="s">
        <v>4015</v>
      </c>
      <c r="J956" s="193">
        <v>16</v>
      </c>
      <c r="K956" s="193" t="s">
        <v>1282</v>
      </c>
      <c r="L956" s="193" t="s">
        <v>2604</v>
      </c>
      <c r="M956" s="193" t="s">
        <v>4016</v>
      </c>
      <c r="N956" s="193" t="s">
        <v>32</v>
      </c>
      <c r="O956" s="193" t="s">
        <v>4017</v>
      </c>
    </row>
    <row r="957" s="31" customFormat="1" ht="67.5" spans="1:15">
      <c r="A957" s="193" t="s">
        <v>1276</v>
      </c>
      <c r="B957" s="193" t="s">
        <v>22</v>
      </c>
      <c r="C957" s="193" t="s">
        <v>4018</v>
      </c>
      <c r="D957" s="193" t="s">
        <v>3752</v>
      </c>
      <c r="E957" s="193" t="s">
        <v>25</v>
      </c>
      <c r="F957" s="193" t="s">
        <v>2522</v>
      </c>
      <c r="G957" s="193" t="s">
        <v>293</v>
      </c>
      <c r="H957" s="193" t="s">
        <v>2014</v>
      </c>
      <c r="I957" s="193" t="s">
        <v>4019</v>
      </c>
      <c r="J957" s="193">
        <v>16</v>
      </c>
      <c r="K957" s="193" t="s">
        <v>1282</v>
      </c>
      <c r="L957" s="193" t="s">
        <v>2524</v>
      </c>
      <c r="M957" s="193" t="s">
        <v>4020</v>
      </c>
      <c r="N957" s="193" t="s">
        <v>32</v>
      </c>
      <c r="O957" s="193" t="s">
        <v>4021</v>
      </c>
    </row>
    <row r="958" s="31" customFormat="1" ht="67.5" spans="1:15">
      <c r="A958" s="193" t="s">
        <v>1276</v>
      </c>
      <c r="B958" s="193" t="s">
        <v>22</v>
      </c>
      <c r="C958" s="193" t="s">
        <v>4022</v>
      </c>
      <c r="D958" s="193" t="s">
        <v>3752</v>
      </c>
      <c r="E958" s="193" t="s">
        <v>25</v>
      </c>
      <c r="F958" s="193" t="s">
        <v>2592</v>
      </c>
      <c r="G958" s="193" t="s">
        <v>293</v>
      </c>
      <c r="H958" s="193" t="s">
        <v>2014</v>
      </c>
      <c r="I958" s="193" t="s">
        <v>4023</v>
      </c>
      <c r="J958" s="193">
        <v>16</v>
      </c>
      <c r="K958" s="193" t="s">
        <v>1282</v>
      </c>
      <c r="L958" s="193" t="s">
        <v>646</v>
      </c>
      <c r="M958" s="193" t="s">
        <v>4024</v>
      </c>
      <c r="N958" s="193" t="s">
        <v>32</v>
      </c>
      <c r="O958" s="193" t="s">
        <v>4025</v>
      </c>
    </row>
    <row r="959" s="31" customFormat="1" ht="67.5" spans="1:15">
      <c r="A959" s="193" t="s">
        <v>1276</v>
      </c>
      <c r="B959" s="193" t="s">
        <v>22</v>
      </c>
      <c r="C959" s="193" t="s">
        <v>4026</v>
      </c>
      <c r="D959" s="193" t="s">
        <v>3752</v>
      </c>
      <c r="E959" s="193" t="s">
        <v>25</v>
      </c>
      <c r="F959" s="193" t="s">
        <v>1301</v>
      </c>
      <c r="G959" s="193" t="s">
        <v>293</v>
      </c>
      <c r="H959" s="193" t="s">
        <v>2014</v>
      </c>
      <c r="I959" s="193" t="s">
        <v>3905</v>
      </c>
      <c r="J959" s="193">
        <v>16</v>
      </c>
      <c r="K959" s="193" t="s">
        <v>1282</v>
      </c>
      <c r="L959" s="193" t="s">
        <v>852</v>
      </c>
      <c r="M959" s="193" t="s">
        <v>4027</v>
      </c>
      <c r="N959" s="193" t="s">
        <v>32</v>
      </c>
      <c r="O959" s="193" t="s">
        <v>4028</v>
      </c>
    </row>
    <row r="960" s="31" customFormat="1" ht="67.5" spans="1:15">
      <c r="A960" s="193" t="s">
        <v>1276</v>
      </c>
      <c r="B960" s="193" t="s">
        <v>22</v>
      </c>
      <c r="C960" s="193" t="s">
        <v>4029</v>
      </c>
      <c r="D960" s="193" t="s">
        <v>3752</v>
      </c>
      <c r="E960" s="193" t="s">
        <v>25</v>
      </c>
      <c r="F960" s="193" t="s">
        <v>1324</v>
      </c>
      <c r="G960" s="193" t="s">
        <v>293</v>
      </c>
      <c r="H960" s="193" t="s">
        <v>2014</v>
      </c>
      <c r="I960" s="193" t="s">
        <v>4030</v>
      </c>
      <c r="J960" s="193">
        <v>16</v>
      </c>
      <c r="K960" s="193" t="s">
        <v>1282</v>
      </c>
      <c r="L960" s="193" t="s">
        <v>614</v>
      </c>
      <c r="M960" s="193" t="s">
        <v>4031</v>
      </c>
      <c r="N960" s="193" t="s">
        <v>32</v>
      </c>
      <c r="O960" s="193" t="s">
        <v>4032</v>
      </c>
    </row>
    <row r="961" s="31" customFormat="1" ht="67.5" spans="1:15">
      <c r="A961" s="193" t="s">
        <v>1276</v>
      </c>
      <c r="B961" s="193" t="s">
        <v>22</v>
      </c>
      <c r="C961" s="193" t="s">
        <v>4033</v>
      </c>
      <c r="D961" s="193" t="s">
        <v>3752</v>
      </c>
      <c r="E961" s="193" t="s">
        <v>25</v>
      </c>
      <c r="F961" s="193" t="s">
        <v>1662</v>
      </c>
      <c r="G961" s="193" t="s">
        <v>293</v>
      </c>
      <c r="H961" s="193" t="s">
        <v>2014</v>
      </c>
      <c r="I961" s="193" t="s">
        <v>4034</v>
      </c>
      <c r="J961" s="193">
        <v>16</v>
      </c>
      <c r="K961" s="193" t="s">
        <v>1282</v>
      </c>
      <c r="L961" s="193" t="s">
        <v>952</v>
      </c>
      <c r="M961" s="193" t="s">
        <v>4035</v>
      </c>
      <c r="N961" s="193" t="s">
        <v>32</v>
      </c>
      <c r="O961" s="193" t="s">
        <v>4036</v>
      </c>
    </row>
    <row r="962" s="31" customFormat="1" ht="67.5" spans="1:15">
      <c r="A962" s="193" t="s">
        <v>1276</v>
      </c>
      <c r="B962" s="193" t="s">
        <v>22</v>
      </c>
      <c r="C962" s="193" t="s">
        <v>4037</v>
      </c>
      <c r="D962" s="193" t="s">
        <v>3752</v>
      </c>
      <c r="E962" s="193" t="s">
        <v>25</v>
      </c>
      <c r="F962" s="193" t="s">
        <v>2415</v>
      </c>
      <c r="G962" s="193" t="s">
        <v>293</v>
      </c>
      <c r="H962" s="193" t="s">
        <v>2014</v>
      </c>
      <c r="I962" s="193" t="s">
        <v>4038</v>
      </c>
      <c r="J962" s="193">
        <v>16</v>
      </c>
      <c r="K962" s="193" t="s">
        <v>1282</v>
      </c>
      <c r="L962" s="193" t="s">
        <v>1057</v>
      </c>
      <c r="M962" s="193" t="s">
        <v>4039</v>
      </c>
      <c r="N962" s="193" t="s">
        <v>32</v>
      </c>
      <c r="O962" s="193" t="s">
        <v>4040</v>
      </c>
    </row>
    <row r="963" s="31" customFormat="1" ht="67.5" spans="1:15">
      <c r="A963" s="193" t="s">
        <v>1276</v>
      </c>
      <c r="B963" s="193" t="s">
        <v>22</v>
      </c>
      <c r="C963" s="193" t="s">
        <v>4041</v>
      </c>
      <c r="D963" s="193" t="s">
        <v>3752</v>
      </c>
      <c r="E963" s="193" t="s">
        <v>25</v>
      </c>
      <c r="F963" s="193" t="s">
        <v>2405</v>
      </c>
      <c r="G963" s="193" t="s">
        <v>293</v>
      </c>
      <c r="H963" s="193" t="s">
        <v>2014</v>
      </c>
      <c r="I963" s="193" t="s">
        <v>4042</v>
      </c>
      <c r="J963" s="193">
        <v>16</v>
      </c>
      <c r="K963" s="193" t="s">
        <v>1282</v>
      </c>
      <c r="L963" s="193" t="s">
        <v>1099</v>
      </c>
      <c r="M963" s="193" t="s">
        <v>4043</v>
      </c>
      <c r="N963" s="193" t="s">
        <v>32</v>
      </c>
      <c r="O963" s="193" t="s">
        <v>4044</v>
      </c>
    </row>
    <row r="964" s="31" customFormat="1" ht="67.5" spans="1:15">
      <c r="A964" s="193" t="s">
        <v>1276</v>
      </c>
      <c r="B964" s="193" t="s">
        <v>22</v>
      </c>
      <c r="C964" s="193" t="s">
        <v>4045</v>
      </c>
      <c r="D964" s="193" t="s">
        <v>3752</v>
      </c>
      <c r="E964" s="193" t="s">
        <v>25</v>
      </c>
      <c r="F964" s="193" t="s">
        <v>2364</v>
      </c>
      <c r="G964" s="193" t="s">
        <v>293</v>
      </c>
      <c r="H964" s="193" t="s">
        <v>2014</v>
      </c>
      <c r="I964" s="193" t="s">
        <v>4046</v>
      </c>
      <c r="J964" s="193">
        <v>16</v>
      </c>
      <c r="K964" s="193" t="s">
        <v>1282</v>
      </c>
      <c r="L964" s="193" t="s">
        <v>2366</v>
      </c>
      <c r="M964" s="193" t="s">
        <v>4047</v>
      </c>
      <c r="N964" s="193" t="s">
        <v>32</v>
      </c>
      <c r="O964" s="193" t="s">
        <v>4048</v>
      </c>
    </row>
    <row r="965" s="31" customFormat="1" ht="67.5" spans="1:15">
      <c r="A965" s="193" t="s">
        <v>1276</v>
      </c>
      <c r="B965" s="193" t="s">
        <v>22</v>
      </c>
      <c r="C965" s="193" t="s">
        <v>4049</v>
      </c>
      <c r="D965" s="193" t="s">
        <v>3752</v>
      </c>
      <c r="E965" s="193" t="s">
        <v>25</v>
      </c>
      <c r="F965" s="193" t="s">
        <v>1261</v>
      </c>
      <c r="G965" s="193" t="s">
        <v>293</v>
      </c>
      <c r="H965" s="193" t="s">
        <v>2014</v>
      </c>
      <c r="I965" s="193" t="s">
        <v>4050</v>
      </c>
      <c r="J965" s="193">
        <v>16</v>
      </c>
      <c r="K965" s="193" t="s">
        <v>1282</v>
      </c>
      <c r="L965" s="193" t="s">
        <v>1262</v>
      </c>
      <c r="M965" s="193" t="s">
        <v>4051</v>
      </c>
      <c r="N965" s="193" t="s">
        <v>32</v>
      </c>
      <c r="O965" s="193" t="s">
        <v>4052</v>
      </c>
    </row>
    <row r="966" s="31" customFormat="1" ht="67.5" spans="1:15">
      <c r="A966" s="193" t="s">
        <v>1276</v>
      </c>
      <c r="B966" s="193" t="s">
        <v>22</v>
      </c>
      <c r="C966" s="193" t="s">
        <v>4053</v>
      </c>
      <c r="D966" s="193" t="s">
        <v>3752</v>
      </c>
      <c r="E966" s="193" t="s">
        <v>25</v>
      </c>
      <c r="F966" s="193" t="s">
        <v>2278</v>
      </c>
      <c r="G966" s="193" t="s">
        <v>293</v>
      </c>
      <c r="H966" s="193" t="s">
        <v>2014</v>
      </c>
      <c r="I966" s="193" t="s">
        <v>4054</v>
      </c>
      <c r="J966" s="193">
        <v>16</v>
      </c>
      <c r="K966" s="193" t="s">
        <v>1282</v>
      </c>
      <c r="L966" s="193" t="s">
        <v>2280</v>
      </c>
      <c r="M966" s="193" t="s">
        <v>4055</v>
      </c>
      <c r="N966" s="193" t="s">
        <v>32</v>
      </c>
      <c r="O966" s="193" t="s">
        <v>4056</v>
      </c>
    </row>
    <row r="967" s="31" customFormat="1" ht="67.5" spans="1:15">
      <c r="A967" s="193" t="s">
        <v>1276</v>
      </c>
      <c r="B967" s="193" t="s">
        <v>22</v>
      </c>
      <c r="C967" s="193" t="s">
        <v>4057</v>
      </c>
      <c r="D967" s="193" t="s">
        <v>3752</v>
      </c>
      <c r="E967" s="193" t="s">
        <v>25</v>
      </c>
      <c r="F967" s="193" t="s">
        <v>52</v>
      </c>
      <c r="G967" s="193" t="s">
        <v>293</v>
      </c>
      <c r="H967" s="193" t="s">
        <v>2014</v>
      </c>
      <c r="I967" s="193" t="s">
        <v>4058</v>
      </c>
      <c r="J967" s="193">
        <v>16</v>
      </c>
      <c r="K967" s="193" t="s">
        <v>1282</v>
      </c>
      <c r="L967" s="193" t="s">
        <v>2258</v>
      </c>
      <c r="M967" s="193" t="s">
        <v>4059</v>
      </c>
      <c r="N967" s="193" t="s">
        <v>32</v>
      </c>
      <c r="O967" s="193" t="s">
        <v>4060</v>
      </c>
    </row>
    <row r="968" s="31" customFormat="1" ht="67.5" spans="1:15">
      <c r="A968" s="193" t="s">
        <v>1276</v>
      </c>
      <c r="B968" s="193" t="s">
        <v>22</v>
      </c>
      <c r="C968" s="193" t="s">
        <v>4061</v>
      </c>
      <c r="D968" s="193" t="s">
        <v>3752</v>
      </c>
      <c r="E968" s="193" t="s">
        <v>25</v>
      </c>
      <c r="F968" s="193" t="s">
        <v>2143</v>
      </c>
      <c r="G968" s="193" t="s">
        <v>293</v>
      </c>
      <c r="H968" s="193" t="s">
        <v>2014</v>
      </c>
      <c r="I968" s="193" t="s">
        <v>4062</v>
      </c>
      <c r="J968" s="193">
        <v>16</v>
      </c>
      <c r="K968" s="193" t="s">
        <v>1282</v>
      </c>
      <c r="L968" s="193" t="s">
        <v>295</v>
      </c>
      <c r="M968" s="193" t="s">
        <v>4063</v>
      </c>
      <c r="N968" s="193" t="s">
        <v>32</v>
      </c>
      <c r="O968" s="193" t="s">
        <v>4064</v>
      </c>
    </row>
    <row r="969" s="31" customFormat="1" ht="67.5" spans="1:15">
      <c r="A969" s="193" t="s">
        <v>1276</v>
      </c>
      <c r="B969" s="193" t="s">
        <v>22</v>
      </c>
      <c r="C969" s="193" t="s">
        <v>4065</v>
      </c>
      <c r="D969" s="193" t="s">
        <v>3752</v>
      </c>
      <c r="E969" s="193" t="s">
        <v>25</v>
      </c>
      <c r="F969" s="193" t="s">
        <v>2143</v>
      </c>
      <c r="G969" s="193" t="s">
        <v>293</v>
      </c>
      <c r="H969" s="193" t="s">
        <v>2014</v>
      </c>
      <c r="I969" s="193" t="s">
        <v>4062</v>
      </c>
      <c r="J969" s="193">
        <v>16</v>
      </c>
      <c r="K969" s="193" t="s">
        <v>1282</v>
      </c>
      <c r="L969" s="193" t="s">
        <v>295</v>
      </c>
      <c r="M969" s="193" t="s">
        <v>4063</v>
      </c>
      <c r="N969" s="193" t="s">
        <v>32</v>
      </c>
      <c r="O969" s="193" t="s">
        <v>4064</v>
      </c>
    </row>
    <row r="970" s="53" customFormat="1" ht="24" customHeight="1" spans="1:15">
      <c r="A970" s="63" t="s">
        <v>4066</v>
      </c>
      <c r="B970" s="63"/>
      <c r="C970" s="63"/>
      <c r="D970" s="63"/>
      <c r="E970" s="63">
        <v>323</v>
      </c>
      <c r="F970" s="63"/>
      <c r="G970" s="63"/>
      <c r="H970" s="63"/>
      <c r="I970" s="63"/>
      <c r="J970" s="63">
        <v>3069.46</v>
      </c>
      <c r="K970" s="63"/>
      <c r="L970" s="63"/>
      <c r="M970" s="63"/>
      <c r="N970" s="63"/>
      <c r="O970" s="63"/>
    </row>
    <row r="971" s="54" customFormat="1" ht="51" customHeight="1" spans="1:15">
      <c r="A971" s="194" t="s">
        <v>21</v>
      </c>
      <c r="B971" s="195" t="s">
        <v>22</v>
      </c>
      <c r="C971" s="195" t="s">
        <v>4067</v>
      </c>
      <c r="D971" s="195" t="s">
        <v>24</v>
      </c>
      <c r="E971" s="196" t="s">
        <v>25</v>
      </c>
      <c r="F971" s="196" t="s">
        <v>634</v>
      </c>
      <c r="G971" s="195" t="s">
        <v>1477</v>
      </c>
      <c r="H971" s="195" t="s">
        <v>1478</v>
      </c>
      <c r="I971" s="196" t="s">
        <v>4068</v>
      </c>
      <c r="J971" s="195">
        <v>5</v>
      </c>
      <c r="K971" s="196" t="s">
        <v>30</v>
      </c>
      <c r="L971" s="195" t="s">
        <v>4069</v>
      </c>
      <c r="M971" s="195" t="s">
        <v>4070</v>
      </c>
      <c r="N971" s="199" t="s">
        <v>32</v>
      </c>
      <c r="O971" s="195" t="s">
        <v>4071</v>
      </c>
    </row>
    <row r="972" s="54" customFormat="1" ht="159" customHeight="1" spans="1:15">
      <c r="A972" s="194" t="s">
        <v>21</v>
      </c>
      <c r="B972" s="195" t="s">
        <v>22</v>
      </c>
      <c r="C972" s="195" t="s">
        <v>4072</v>
      </c>
      <c r="D972" s="195" t="s">
        <v>24</v>
      </c>
      <c r="E972" s="196" t="s">
        <v>25</v>
      </c>
      <c r="F972" s="196" t="s">
        <v>4073</v>
      </c>
      <c r="G972" s="195" t="s">
        <v>1477</v>
      </c>
      <c r="H972" s="195" t="s">
        <v>1478</v>
      </c>
      <c r="I972" s="196" t="s">
        <v>4074</v>
      </c>
      <c r="J972" s="195">
        <v>5</v>
      </c>
      <c r="K972" s="196" t="s">
        <v>30</v>
      </c>
      <c r="L972" s="195" t="s">
        <v>534</v>
      </c>
      <c r="M972" s="195" t="s">
        <v>4075</v>
      </c>
      <c r="N972" s="196" t="s">
        <v>32</v>
      </c>
      <c r="O972" s="195" t="s">
        <v>4076</v>
      </c>
    </row>
    <row r="973" s="54" customFormat="1" ht="69" customHeight="1" spans="1:15">
      <c r="A973" s="194" t="s">
        <v>21</v>
      </c>
      <c r="B973" s="195" t="s">
        <v>22</v>
      </c>
      <c r="C973" s="195" t="s">
        <v>4077</v>
      </c>
      <c r="D973" s="195" t="s">
        <v>24</v>
      </c>
      <c r="E973" s="196" t="s">
        <v>25</v>
      </c>
      <c r="F973" s="196" t="s">
        <v>1150</v>
      </c>
      <c r="G973" s="195" t="s">
        <v>1477</v>
      </c>
      <c r="H973" s="195" t="s">
        <v>1478</v>
      </c>
      <c r="I973" s="196" t="s">
        <v>4078</v>
      </c>
      <c r="J973" s="195">
        <v>5</v>
      </c>
      <c r="K973" s="196" t="s">
        <v>30</v>
      </c>
      <c r="L973" s="195" t="s">
        <v>4079</v>
      </c>
      <c r="M973" s="195" t="s">
        <v>4080</v>
      </c>
      <c r="N973" s="196" t="s">
        <v>32</v>
      </c>
      <c r="O973" s="195" t="s">
        <v>1615</v>
      </c>
    </row>
    <row r="974" s="54" customFormat="1" ht="73" customHeight="1" spans="1:15">
      <c r="A974" s="194" t="s">
        <v>21</v>
      </c>
      <c r="B974" s="195" t="s">
        <v>22</v>
      </c>
      <c r="C974" s="195" t="s">
        <v>4081</v>
      </c>
      <c r="D974" s="195" t="s">
        <v>24</v>
      </c>
      <c r="E974" s="196" t="s">
        <v>25</v>
      </c>
      <c r="F974" s="196" t="s">
        <v>4082</v>
      </c>
      <c r="G974" s="195" t="s">
        <v>1477</v>
      </c>
      <c r="H974" s="195" t="s">
        <v>1478</v>
      </c>
      <c r="I974" s="196" t="s">
        <v>4083</v>
      </c>
      <c r="J974" s="195">
        <v>5</v>
      </c>
      <c r="K974" s="196" t="s">
        <v>30</v>
      </c>
      <c r="L974" s="195" t="s">
        <v>4084</v>
      </c>
      <c r="M974" s="195" t="s">
        <v>4085</v>
      </c>
      <c r="N974" s="196" t="s">
        <v>32</v>
      </c>
      <c r="O974" s="195" t="s">
        <v>4086</v>
      </c>
    </row>
    <row r="975" s="54" customFormat="1" ht="205" customHeight="1" spans="1:15">
      <c r="A975" s="194" t="s">
        <v>21</v>
      </c>
      <c r="B975" s="195" t="s">
        <v>22</v>
      </c>
      <c r="C975" s="195" t="s">
        <v>4087</v>
      </c>
      <c r="D975" s="195" t="s">
        <v>24</v>
      </c>
      <c r="E975" s="196" t="s">
        <v>25</v>
      </c>
      <c r="F975" s="196" t="s">
        <v>1476</v>
      </c>
      <c r="G975" s="195" t="s">
        <v>1477</v>
      </c>
      <c r="H975" s="195" t="s">
        <v>1478</v>
      </c>
      <c r="I975" s="196" t="s">
        <v>4088</v>
      </c>
      <c r="J975" s="195">
        <v>25</v>
      </c>
      <c r="K975" s="196" t="s">
        <v>30</v>
      </c>
      <c r="L975" s="195" t="s">
        <v>524</v>
      </c>
      <c r="M975" s="195" t="s">
        <v>1480</v>
      </c>
      <c r="N975" s="196" t="s">
        <v>32</v>
      </c>
      <c r="O975" s="195" t="s">
        <v>1481</v>
      </c>
    </row>
    <row r="976" s="54" customFormat="1" ht="162" customHeight="1" spans="1:15">
      <c r="A976" s="194" t="s">
        <v>21</v>
      </c>
      <c r="B976" s="195" t="s">
        <v>22</v>
      </c>
      <c r="C976" s="195" t="s">
        <v>4089</v>
      </c>
      <c r="D976" s="195" t="s">
        <v>24</v>
      </c>
      <c r="E976" s="196" t="s">
        <v>25</v>
      </c>
      <c r="F976" s="196" t="s">
        <v>3068</v>
      </c>
      <c r="G976" s="195" t="s">
        <v>1477</v>
      </c>
      <c r="H976" s="195" t="s">
        <v>1478</v>
      </c>
      <c r="I976" s="196" t="s">
        <v>4090</v>
      </c>
      <c r="J976" s="195">
        <v>5</v>
      </c>
      <c r="K976" s="196" t="s">
        <v>30</v>
      </c>
      <c r="L976" s="195" t="s">
        <v>4091</v>
      </c>
      <c r="M976" s="195" t="s">
        <v>4075</v>
      </c>
      <c r="N976" s="196" t="s">
        <v>32</v>
      </c>
      <c r="O976" s="195" t="s">
        <v>4076</v>
      </c>
    </row>
    <row r="977" s="54" customFormat="1" ht="105" customHeight="1" spans="1:15">
      <c r="A977" s="197"/>
      <c r="B977" s="195" t="s">
        <v>22</v>
      </c>
      <c r="C977" s="195" t="s">
        <v>4092</v>
      </c>
      <c r="D977" s="195" t="s">
        <v>24</v>
      </c>
      <c r="E977" s="196" t="s">
        <v>25</v>
      </c>
      <c r="F977" s="196" t="s">
        <v>721</v>
      </c>
      <c r="G977" s="195" t="s">
        <v>1477</v>
      </c>
      <c r="H977" s="195" t="s">
        <v>1478</v>
      </c>
      <c r="I977" s="196" t="s">
        <v>4093</v>
      </c>
      <c r="J977" s="195">
        <v>20</v>
      </c>
      <c r="K977" s="196" t="s">
        <v>30</v>
      </c>
      <c r="L977" s="195" t="s">
        <v>942</v>
      </c>
      <c r="M977" s="195" t="s">
        <v>4094</v>
      </c>
      <c r="N977" s="196" t="s">
        <v>32</v>
      </c>
      <c r="O977" s="195" t="s">
        <v>4095</v>
      </c>
    </row>
    <row r="978" s="54" customFormat="1" ht="46" customHeight="1" spans="1:15">
      <c r="A978" s="197"/>
      <c r="B978" s="195" t="s">
        <v>22</v>
      </c>
      <c r="C978" s="195" t="s">
        <v>4096</v>
      </c>
      <c r="D978" s="195" t="s">
        <v>24</v>
      </c>
      <c r="E978" s="196" t="s">
        <v>25</v>
      </c>
      <c r="F978" s="196" t="s">
        <v>4097</v>
      </c>
      <c r="G978" s="195" t="s">
        <v>1477</v>
      </c>
      <c r="H978" s="195" t="s">
        <v>1478</v>
      </c>
      <c r="I978" s="196" t="s">
        <v>4098</v>
      </c>
      <c r="J978" s="195">
        <v>5</v>
      </c>
      <c r="K978" s="196" t="s">
        <v>30</v>
      </c>
      <c r="L978" s="195" t="s">
        <v>567</v>
      </c>
      <c r="M978" s="195" t="s">
        <v>4099</v>
      </c>
      <c r="N978" s="196" t="s">
        <v>32</v>
      </c>
      <c r="O978" s="195" t="s">
        <v>4100</v>
      </c>
    </row>
    <row r="979" s="54" customFormat="1" ht="117" customHeight="1" spans="1:15">
      <c r="A979" s="197"/>
      <c r="B979" s="197"/>
      <c r="C979" s="195" t="s">
        <v>4101</v>
      </c>
      <c r="D979" s="195" t="s">
        <v>24</v>
      </c>
      <c r="E979" s="196" t="s">
        <v>25</v>
      </c>
      <c r="F979" s="196" t="s">
        <v>4102</v>
      </c>
      <c r="G979" s="195" t="s">
        <v>1477</v>
      </c>
      <c r="H979" s="195" t="s">
        <v>1478</v>
      </c>
      <c r="I979" s="196" t="s">
        <v>4103</v>
      </c>
      <c r="J979" s="195">
        <v>5</v>
      </c>
      <c r="K979" s="196" t="s">
        <v>30</v>
      </c>
      <c r="L979" s="195" t="s">
        <v>646</v>
      </c>
      <c r="M979" s="195" t="s">
        <v>4104</v>
      </c>
      <c r="N979" s="196" t="s">
        <v>32</v>
      </c>
      <c r="O979" s="195" t="s">
        <v>4105</v>
      </c>
    </row>
    <row r="980" s="54" customFormat="1" ht="70" customHeight="1" spans="1:15">
      <c r="A980" s="197"/>
      <c r="B980" s="195" t="s">
        <v>22</v>
      </c>
      <c r="C980" s="195" t="s">
        <v>4106</v>
      </c>
      <c r="D980" s="195" t="s">
        <v>24</v>
      </c>
      <c r="E980" s="196" t="s">
        <v>25</v>
      </c>
      <c r="F980" s="196" t="s">
        <v>4107</v>
      </c>
      <c r="G980" s="195" t="s">
        <v>1477</v>
      </c>
      <c r="H980" s="196" t="s">
        <v>1478</v>
      </c>
      <c r="I980" s="196" t="s">
        <v>4108</v>
      </c>
      <c r="J980" s="195">
        <v>5</v>
      </c>
      <c r="K980" s="196" t="s">
        <v>30</v>
      </c>
      <c r="L980" s="195" t="s">
        <v>640</v>
      </c>
      <c r="M980" s="195" t="s">
        <v>4109</v>
      </c>
      <c r="N980" s="196" t="s">
        <v>32</v>
      </c>
      <c r="O980" s="195" t="s">
        <v>4110</v>
      </c>
    </row>
    <row r="981" s="54" customFormat="1" ht="93" customHeight="1" spans="1:15">
      <c r="A981" s="197"/>
      <c r="B981" s="195" t="s">
        <v>22</v>
      </c>
      <c r="C981" s="195" t="s">
        <v>4111</v>
      </c>
      <c r="D981" s="195" t="s">
        <v>24</v>
      </c>
      <c r="E981" s="196" t="s">
        <v>25</v>
      </c>
      <c r="F981" s="196" t="s">
        <v>3089</v>
      </c>
      <c r="G981" s="195" t="s">
        <v>1477</v>
      </c>
      <c r="H981" s="195" t="s">
        <v>1478</v>
      </c>
      <c r="I981" s="195" t="s">
        <v>4112</v>
      </c>
      <c r="J981" s="195">
        <v>5</v>
      </c>
      <c r="K981" s="196" t="s">
        <v>30</v>
      </c>
      <c r="L981" s="195" t="s">
        <v>4113</v>
      </c>
      <c r="M981" s="195" t="s">
        <v>4075</v>
      </c>
      <c r="N981" s="196" t="s">
        <v>32</v>
      </c>
      <c r="O981" s="195" t="s">
        <v>4076</v>
      </c>
    </row>
    <row r="982" s="54" customFormat="1" ht="66" customHeight="1" spans="1:15">
      <c r="A982" s="197"/>
      <c r="B982" s="195" t="s">
        <v>22</v>
      </c>
      <c r="C982" s="195" t="s">
        <v>4114</v>
      </c>
      <c r="D982" s="195" t="s">
        <v>24</v>
      </c>
      <c r="E982" s="196" t="s">
        <v>25</v>
      </c>
      <c r="F982" s="196" t="s">
        <v>4115</v>
      </c>
      <c r="G982" s="195" t="s">
        <v>1477</v>
      </c>
      <c r="H982" s="195" t="s">
        <v>1478</v>
      </c>
      <c r="I982" s="195" t="s">
        <v>4116</v>
      </c>
      <c r="J982" s="195">
        <v>20</v>
      </c>
      <c r="K982" s="196" t="s">
        <v>30</v>
      </c>
      <c r="L982" s="195" t="s">
        <v>4117</v>
      </c>
      <c r="M982" s="195" t="s">
        <v>4118</v>
      </c>
      <c r="N982" s="196" t="s">
        <v>32</v>
      </c>
      <c r="O982" s="195" t="s">
        <v>4119</v>
      </c>
    </row>
    <row r="983" s="54" customFormat="1" ht="43" customHeight="1" spans="1:15">
      <c r="A983" s="197"/>
      <c r="B983" s="195" t="s">
        <v>22</v>
      </c>
      <c r="C983" s="195" t="s">
        <v>4120</v>
      </c>
      <c r="D983" s="195" t="s">
        <v>24</v>
      </c>
      <c r="E983" s="196" t="s">
        <v>25</v>
      </c>
      <c r="F983" s="196" t="s">
        <v>3095</v>
      </c>
      <c r="G983" s="195" t="s">
        <v>1477</v>
      </c>
      <c r="H983" s="195" t="s">
        <v>1478</v>
      </c>
      <c r="I983" s="195" t="s">
        <v>4121</v>
      </c>
      <c r="J983" s="195">
        <v>5</v>
      </c>
      <c r="K983" s="196" t="s">
        <v>30</v>
      </c>
      <c r="L983" s="195" t="s">
        <v>4122</v>
      </c>
      <c r="M983" s="195" t="s">
        <v>4123</v>
      </c>
      <c r="N983" s="196" t="s">
        <v>32</v>
      </c>
      <c r="O983" s="195" t="s">
        <v>1609</v>
      </c>
    </row>
    <row r="984" s="54" customFormat="1" ht="116" customHeight="1" spans="1:15">
      <c r="A984" s="197"/>
      <c r="B984" s="195" t="s">
        <v>22</v>
      </c>
      <c r="C984" s="195" t="s">
        <v>4124</v>
      </c>
      <c r="D984" s="195" t="s">
        <v>24</v>
      </c>
      <c r="E984" s="196" t="s">
        <v>25</v>
      </c>
      <c r="F984" s="196" t="s">
        <v>629</v>
      </c>
      <c r="G984" s="195" t="s">
        <v>1477</v>
      </c>
      <c r="H984" s="195" t="s">
        <v>1478</v>
      </c>
      <c r="I984" s="196" t="s">
        <v>4125</v>
      </c>
      <c r="J984" s="195">
        <v>20</v>
      </c>
      <c r="K984" s="196" t="s">
        <v>30</v>
      </c>
      <c r="L984" s="195" t="s">
        <v>2300</v>
      </c>
      <c r="M984" s="195" t="s">
        <v>4126</v>
      </c>
      <c r="N984" s="196" t="s">
        <v>32</v>
      </c>
      <c r="O984" s="195" t="s">
        <v>4127</v>
      </c>
    </row>
    <row r="985" s="54" customFormat="1" ht="49" customHeight="1" spans="1:15">
      <c r="A985" s="195"/>
      <c r="B985" s="196" t="s">
        <v>22</v>
      </c>
      <c r="C985" s="196" t="s">
        <v>4128</v>
      </c>
      <c r="D985" s="196" t="s">
        <v>24</v>
      </c>
      <c r="E985" s="196" t="s">
        <v>25</v>
      </c>
      <c r="F985" s="196" t="s">
        <v>4129</v>
      </c>
      <c r="G985" s="196" t="s">
        <v>1477</v>
      </c>
      <c r="H985" s="196" t="s">
        <v>1478</v>
      </c>
      <c r="I985" s="196" t="s">
        <v>4130</v>
      </c>
      <c r="J985" s="196">
        <v>10</v>
      </c>
      <c r="K985" s="196" t="s">
        <v>30</v>
      </c>
      <c r="L985" s="196" t="s">
        <v>279</v>
      </c>
      <c r="M985" s="196" t="s">
        <v>4131</v>
      </c>
      <c r="N985" s="196" t="s">
        <v>32</v>
      </c>
      <c r="O985" s="196" t="s">
        <v>4132</v>
      </c>
    </row>
    <row r="986" s="54" customFormat="1" ht="48" customHeight="1" spans="1:15">
      <c r="A986" s="195"/>
      <c r="B986" s="196" t="s">
        <v>22</v>
      </c>
      <c r="C986" s="196" t="s">
        <v>4133</v>
      </c>
      <c r="D986" s="196" t="s">
        <v>24</v>
      </c>
      <c r="E986" s="196" t="s">
        <v>25</v>
      </c>
      <c r="F986" s="196" t="s">
        <v>4134</v>
      </c>
      <c r="G986" s="196" t="s">
        <v>1477</v>
      </c>
      <c r="H986" s="196" t="s">
        <v>1478</v>
      </c>
      <c r="I986" s="196" t="s">
        <v>4135</v>
      </c>
      <c r="J986" s="196">
        <v>10</v>
      </c>
      <c r="K986" s="196" t="s">
        <v>30</v>
      </c>
      <c r="L986" s="196" t="s">
        <v>295</v>
      </c>
      <c r="M986" s="196" t="s">
        <v>4136</v>
      </c>
      <c r="N986" s="196" t="s">
        <v>32</v>
      </c>
      <c r="O986" s="196" t="s">
        <v>4137</v>
      </c>
    </row>
    <row r="987" s="54" customFormat="1" ht="42" customHeight="1" spans="1:15">
      <c r="A987" s="195"/>
      <c r="B987" s="196" t="s">
        <v>22</v>
      </c>
      <c r="C987" s="196" t="s">
        <v>4138</v>
      </c>
      <c r="D987" s="196" t="s">
        <v>24</v>
      </c>
      <c r="E987" s="196" t="s">
        <v>25</v>
      </c>
      <c r="F987" s="196" t="s">
        <v>2705</v>
      </c>
      <c r="G987" s="196" t="s">
        <v>1477</v>
      </c>
      <c r="H987" s="196" t="s">
        <v>1478</v>
      </c>
      <c r="I987" s="196" t="s">
        <v>4139</v>
      </c>
      <c r="J987" s="196">
        <v>10</v>
      </c>
      <c r="K987" s="196" t="s">
        <v>30</v>
      </c>
      <c r="L987" s="196" t="s">
        <v>4140</v>
      </c>
      <c r="M987" s="196" t="s">
        <v>4141</v>
      </c>
      <c r="N987" s="196" t="s">
        <v>32</v>
      </c>
      <c r="O987" s="196" t="s">
        <v>4142</v>
      </c>
    </row>
    <row r="988" s="54" customFormat="1" ht="93" customHeight="1" spans="1:15">
      <c r="A988" s="195"/>
      <c r="B988" s="196" t="s">
        <v>22</v>
      </c>
      <c r="C988" s="195" t="s">
        <v>4143</v>
      </c>
      <c r="D988" s="196" t="s">
        <v>24</v>
      </c>
      <c r="E988" s="196" t="s">
        <v>25</v>
      </c>
      <c r="F988" s="196" t="s">
        <v>4144</v>
      </c>
      <c r="G988" s="196" t="s">
        <v>4145</v>
      </c>
      <c r="H988" s="196" t="s">
        <v>1478</v>
      </c>
      <c r="I988" s="196" t="s">
        <v>4146</v>
      </c>
      <c r="J988" s="196">
        <v>10</v>
      </c>
      <c r="K988" s="196" t="s">
        <v>30</v>
      </c>
      <c r="L988" s="196" t="s">
        <v>4147</v>
      </c>
      <c r="M988" s="196" t="s">
        <v>4148</v>
      </c>
      <c r="N988" s="196" t="s">
        <v>32</v>
      </c>
      <c r="O988" s="196" t="s">
        <v>4149</v>
      </c>
    </row>
    <row r="989" s="54" customFormat="1" ht="51" customHeight="1" spans="1:15">
      <c r="A989" s="195"/>
      <c r="B989" s="196" t="s">
        <v>22</v>
      </c>
      <c r="C989" s="196" t="s">
        <v>4150</v>
      </c>
      <c r="D989" s="196" t="s">
        <v>24</v>
      </c>
      <c r="E989" s="196" t="s">
        <v>25</v>
      </c>
      <c r="F989" s="196" t="s">
        <v>714</v>
      </c>
      <c r="G989" s="196" t="s">
        <v>1477</v>
      </c>
      <c r="H989" s="196" t="s">
        <v>1478</v>
      </c>
      <c r="I989" s="196" t="s">
        <v>4151</v>
      </c>
      <c r="J989" s="196">
        <v>10</v>
      </c>
      <c r="K989" s="196" t="s">
        <v>30</v>
      </c>
      <c r="L989" s="196" t="s">
        <v>2770</v>
      </c>
      <c r="M989" s="196" t="s">
        <v>4152</v>
      </c>
      <c r="N989" s="196" t="s">
        <v>32</v>
      </c>
      <c r="O989" s="196" t="s">
        <v>4153</v>
      </c>
    </row>
    <row r="990" s="54" customFormat="1" ht="42" customHeight="1" spans="1:15">
      <c r="A990" s="195"/>
      <c r="B990" s="196" t="s">
        <v>22</v>
      </c>
      <c r="C990" s="196" t="s">
        <v>4154</v>
      </c>
      <c r="D990" s="196" t="s">
        <v>24</v>
      </c>
      <c r="E990" s="196" t="s">
        <v>25</v>
      </c>
      <c r="F990" s="196" t="s">
        <v>4155</v>
      </c>
      <c r="G990" s="196" t="s">
        <v>1477</v>
      </c>
      <c r="H990" s="196" t="s">
        <v>1478</v>
      </c>
      <c r="I990" s="196" t="s">
        <v>4156</v>
      </c>
      <c r="J990" s="196">
        <v>10</v>
      </c>
      <c r="K990" s="196" t="s">
        <v>30</v>
      </c>
      <c r="L990" s="196" t="s">
        <v>4157</v>
      </c>
      <c r="M990" s="196" t="s">
        <v>4158</v>
      </c>
      <c r="N990" s="196" t="s">
        <v>32</v>
      </c>
      <c r="O990" s="196" t="s">
        <v>4159</v>
      </c>
    </row>
    <row r="991" s="54" customFormat="1" ht="36" customHeight="1" spans="1:15">
      <c r="A991" s="195"/>
      <c r="B991" s="196" t="s">
        <v>22</v>
      </c>
      <c r="C991" s="196" t="s">
        <v>4160</v>
      </c>
      <c r="D991" s="196" t="s">
        <v>24</v>
      </c>
      <c r="E991" s="196" t="s">
        <v>25</v>
      </c>
      <c r="F991" s="196" t="s">
        <v>2727</v>
      </c>
      <c r="G991" s="196" t="s">
        <v>1477</v>
      </c>
      <c r="H991" s="196" t="s">
        <v>1478</v>
      </c>
      <c r="I991" s="196" t="s">
        <v>4161</v>
      </c>
      <c r="J991" s="196">
        <v>10</v>
      </c>
      <c r="K991" s="196" t="s">
        <v>30</v>
      </c>
      <c r="L991" s="196" t="s">
        <v>4162</v>
      </c>
      <c r="M991" s="196" t="s">
        <v>4163</v>
      </c>
      <c r="N991" s="196" t="s">
        <v>32</v>
      </c>
      <c r="O991" s="196" t="s">
        <v>4164</v>
      </c>
    </row>
    <row r="992" s="54" customFormat="1" ht="63" customHeight="1" spans="1:15">
      <c r="A992" s="194"/>
      <c r="B992" s="194" t="s">
        <v>22</v>
      </c>
      <c r="C992" s="194" t="s">
        <v>4165</v>
      </c>
      <c r="D992" s="194" t="s">
        <v>4166</v>
      </c>
      <c r="E992" s="194" t="s">
        <v>25</v>
      </c>
      <c r="F992" s="194" t="s">
        <v>549</v>
      </c>
      <c r="G992" s="194" t="s">
        <v>1477</v>
      </c>
      <c r="H992" s="194" t="s">
        <v>1478</v>
      </c>
      <c r="I992" s="194" t="s">
        <v>4167</v>
      </c>
      <c r="J992" s="194">
        <v>27</v>
      </c>
      <c r="K992" s="194" t="s">
        <v>1282</v>
      </c>
      <c r="L992" s="194" t="s">
        <v>304</v>
      </c>
      <c r="M992" s="194" t="s">
        <v>1503</v>
      </c>
      <c r="N992" s="194" t="s">
        <v>32</v>
      </c>
      <c r="O992" s="194" t="s">
        <v>1504</v>
      </c>
    </row>
    <row r="993" s="54" customFormat="1" ht="42" customHeight="1" spans="1:15">
      <c r="A993" s="195"/>
      <c r="B993" s="196" t="s">
        <v>22</v>
      </c>
      <c r="C993" s="196" t="s">
        <v>4168</v>
      </c>
      <c r="D993" s="196" t="s">
        <v>24</v>
      </c>
      <c r="E993" s="196" t="s">
        <v>25</v>
      </c>
      <c r="F993" s="196" t="s">
        <v>2201</v>
      </c>
      <c r="G993" s="196" t="s">
        <v>1477</v>
      </c>
      <c r="H993" s="196" t="s">
        <v>1478</v>
      </c>
      <c r="I993" s="196" t="s">
        <v>4169</v>
      </c>
      <c r="J993" s="196">
        <v>3</v>
      </c>
      <c r="K993" s="196" t="s">
        <v>30</v>
      </c>
      <c r="L993" s="196" t="s">
        <v>4170</v>
      </c>
      <c r="M993" s="196" t="s">
        <v>4171</v>
      </c>
      <c r="N993" s="196" t="s">
        <v>32</v>
      </c>
      <c r="O993" s="196" t="s">
        <v>4172</v>
      </c>
    </row>
    <row r="994" s="54" customFormat="1" ht="42" customHeight="1" spans="1:15">
      <c r="A994" s="195"/>
      <c r="B994" s="196" t="s">
        <v>22</v>
      </c>
      <c r="C994" s="196" t="s">
        <v>4173</v>
      </c>
      <c r="D994" s="196" t="s">
        <v>24</v>
      </c>
      <c r="E994" s="196" t="s">
        <v>25</v>
      </c>
      <c r="F994" s="196" t="s">
        <v>4174</v>
      </c>
      <c r="G994" s="196" t="s">
        <v>1477</v>
      </c>
      <c r="H994" s="196" t="s">
        <v>1478</v>
      </c>
      <c r="I994" s="196" t="s">
        <v>4175</v>
      </c>
      <c r="J994" s="196">
        <v>3</v>
      </c>
      <c r="K994" s="196" t="s">
        <v>30</v>
      </c>
      <c r="L994" s="196" t="s">
        <v>2170</v>
      </c>
      <c r="M994" s="196" t="s">
        <v>4176</v>
      </c>
      <c r="N994" s="196" t="s">
        <v>32</v>
      </c>
      <c r="O994" s="196" t="s">
        <v>4177</v>
      </c>
    </row>
    <row r="995" s="54" customFormat="1" ht="42" customHeight="1" spans="1:15">
      <c r="A995" s="195"/>
      <c r="B995" s="196" t="s">
        <v>22</v>
      </c>
      <c r="C995" s="196" t="s">
        <v>4178</v>
      </c>
      <c r="D995" s="196" t="s">
        <v>24</v>
      </c>
      <c r="E995" s="196" t="s">
        <v>25</v>
      </c>
      <c r="F995" s="196" t="s">
        <v>4179</v>
      </c>
      <c r="G995" s="196" t="s">
        <v>1477</v>
      </c>
      <c r="H995" s="196" t="s">
        <v>1478</v>
      </c>
      <c r="I995" s="196" t="s">
        <v>4180</v>
      </c>
      <c r="J995" s="196">
        <v>3</v>
      </c>
      <c r="K995" s="196" t="s">
        <v>30</v>
      </c>
      <c r="L995" s="196" t="s">
        <v>762</v>
      </c>
      <c r="M995" s="196" t="s">
        <v>4181</v>
      </c>
      <c r="N995" s="196" t="s">
        <v>32</v>
      </c>
      <c r="O995" s="196" t="s">
        <v>4182</v>
      </c>
    </row>
    <row r="996" s="54" customFormat="1" ht="42" customHeight="1" spans="1:15">
      <c r="A996" s="195"/>
      <c r="B996" s="196" t="s">
        <v>22</v>
      </c>
      <c r="C996" s="196" t="s">
        <v>4183</v>
      </c>
      <c r="D996" s="196" t="s">
        <v>24</v>
      </c>
      <c r="E996" s="196" t="s">
        <v>25</v>
      </c>
      <c r="F996" s="196" t="s">
        <v>4184</v>
      </c>
      <c r="G996" s="196" t="s">
        <v>1477</v>
      </c>
      <c r="H996" s="196" t="s">
        <v>1478</v>
      </c>
      <c r="I996" s="196" t="s">
        <v>4185</v>
      </c>
      <c r="J996" s="196">
        <v>3</v>
      </c>
      <c r="K996" s="196" t="s">
        <v>30</v>
      </c>
      <c r="L996" s="196" t="s">
        <v>489</v>
      </c>
      <c r="M996" s="196" t="s">
        <v>4186</v>
      </c>
      <c r="N996" s="196" t="s">
        <v>32</v>
      </c>
      <c r="O996" s="196" t="s">
        <v>4187</v>
      </c>
    </row>
    <row r="997" s="54" customFormat="1" ht="42" customHeight="1" spans="1:15">
      <c r="A997" s="195"/>
      <c r="B997" s="196" t="s">
        <v>22</v>
      </c>
      <c r="C997" s="196" t="s">
        <v>4188</v>
      </c>
      <c r="D997" s="196" t="s">
        <v>24</v>
      </c>
      <c r="E997" s="196" t="s">
        <v>25</v>
      </c>
      <c r="F997" s="196" t="s">
        <v>4189</v>
      </c>
      <c r="G997" s="196" t="s">
        <v>1477</v>
      </c>
      <c r="H997" s="196" t="s">
        <v>1478</v>
      </c>
      <c r="I997" s="196" t="s">
        <v>4190</v>
      </c>
      <c r="J997" s="196">
        <v>3</v>
      </c>
      <c r="K997" s="196" t="s">
        <v>30</v>
      </c>
      <c r="L997" s="196" t="s">
        <v>574</v>
      </c>
      <c r="M997" s="196" t="s">
        <v>4085</v>
      </c>
      <c r="N997" s="196" t="s">
        <v>32</v>
      </c>
      <c r="O997" s="196" t="s">
        <v>4191</v>
      </c>
    </row>
    <row r="998" s="54" customFormat="1" ht="42" customHeight="1" spans="1:15">
      <c r="A998" s="195"/>
      <c r="B998" s="196" t="s">
        <v>22</v>
      </c>
      <c r="C998" s="196" t="s">
        <v>4192</v>
      </c>
      <c r="D998" s="196" t="s">
        <v>24</v>
      </c>
      <c r="E998" s="196" t="s">
        <v>25</v>
      </c>
      <c r="F998" s="196" t="s">
        <v>4193</v>
      </c>
      <c r="G998" s="196" t="s">
        <v>1477</v>
      </c>
      <c r="H998" s="196" t="s">
        <v>1478</v>
      </c>
      <c r="I998" s="196" t="s">
        <v>4194</v>
      </c>
      <c r="J998" s="196">
        <v>3</v>
      </c>
      <c r="K998" s="196" t="s">
        <v>30</v>
      </c>
      <c r="L998" s="196" t="s">
        <v>295</v>
      </c>
      <c r="M998" s="196" t="s">
        <v>4136</v>
      </c>
      <c r="N998" s="196" t="s">
        <v>32</v>
      </c>
      <c r="O998" s="196" t="s">
        <v>4137</v>
      </c>
    </row>
    <row r="999" s="54" customFormat="1" ht="42" customHeight="1" spans="1:15">
      <c r="A999" s="195"/>
      <c r="B999" s="196" t="s">
        <v>22</v>
      </c>
      <c r="C999" s="196" t="s">
        <v>4195</v>
      </c>
      <c r="D999" s="196" t="s">
        <v>24</v>
      </c>
      <c r="E999" s="196" t="s">
        <v>25</v>
      </c>
      <c r="F999" s="196" t="s">
        <v>553</v>
      </c>
      <c r="G999" s="196" t="s">
        <v>1477</v>
      </c>
      <c r="H999" s="196" t="s">
        <v>1478</v>
      </c>
      <c r="I999" s="196" t="s">
        <v>4196</v>
      </c>
      <c r="J999" s="196">
        <v>3</v>
      </c>
      <c r="K999" s="196" t="s">
        <v>30</v>
      </c>
      <c r="L999" s="196" t="s">
        <v>4197</v>
      </c>
      <c r="M999" s="196" t="s">
        <v>4198</v>
      </c>
      <c r="N999" s="196" t="s">
        <v>32</v>
      </c>
      <c r="O999" s="196" t="s">
        <v>4199</v>
      </c>
    </row>
    <row r="1000" s="54" customFormat="1" ht="42" customHeight="1" spans="1:15">
      <c r="A1000" s="195"/>
      <c r="B1000" s="196" t="s">
        <v>22</v>
      </c>
      <c r="C1000" s="196" t="s">
        <v>4200</v>
      </c>
      <c r="D1000" s="196" t="s">
        <v>24</v>
      </c>
      <c r="E1000" s="196" t="s">
        <v>25</v>
      </c>
      <c r="F1000" s="196" t="s">
        <v>2212</v>
      </c>
      <c r="G1000" s="196" t="s">
        <v>1477</v>
      </c>
      <c r="H1000" s="196" t="s">
        <v>1478</v>
      </c>
      <c r="I1000" s="196" t="s">
        <v>4201</v>
      </c>
      <c r="J1000" s="196">
        <v>3</v>
      </c>
      <c r="K1000" s="196" t="s">
        <v>30</v>
      </c>
      <c r="L1000" s="196" t="s">
        <v>4202</v>
      </c>
      <c r="M1000" s="196" t="s">
        <v>4203</v>
      </c>
      <c r="N1000" s="196" t="s">
        <v>32</v>
      </c>
      <c r="O1000" s="196" t="s">
        <v>4204</v>
      </c>
    </row>
    <row r="1001" s="54" customFormat="1" ht="42" customHeight="1" spans="1:15">
      <c r="A1001" s="195"/>
      <c r="B1001" s="196" t="s">
        <v>22</v>
      </c>
      <c r="C1001" s="196" t="s">
        <v>4205</v>
      </c>
      <c r="D1001" s="196" t="s">
        <v>24</v>
      </c>
      <c r="E1001" s="196" t="s">
        <v>25</v>
      </c>
      <c r="F1001" s="196" t="s">
        <v>4206</v>
      </c>
      <c r="G1001" s="196" t="s">
        <v>1477</v>
      </c>
      <c r="H1001" s="196" t="s">
        <v>1478</v>
      </c>
      <c r="I1001" s="196" t="s">
        <v>4207</v>
      </c>
      <c r="J1001" s="196">
        <v>3</v>
      </c>
      <c r="K1001" s="196" t="s">
        <v>30</v>
      </c>
      <c r="L1001" s="196" t="s">
        <v>2223</v>
      </c>
      <c r="M1001" s="196" t="s">
        <v>4208</v>
      </c>
      <c r="N1001" s="196" t="s">
        <v>32</v>
      </c>
      <c r="O1001" s="196" t="s">
        <v>4209</v>
      </c>
    </row>
    <row r="1002" s="54" customFormat="1" ht="42" customHeight="1" spans="1:15">
      <c r="A1002" s="195"/>
      <c r="B1002" s="196" t="s">
        <v>22</v>
      </c>
      <c r="C1002" s="196" t="s">
        <v>4210</v>
      </c>
      <c r="D1002" s="196" t="s">
        <v>24</v>
      </c>
      <c r="E1002" s="196" t="s">
        <v>25</v>
      </c>
      <c r="F1002" s="196" t="s">
        <v>557</v>
      </c>
      <c r="G1002" s="196" t="s">
        <v>1477</v>
      </c>
      <c r="H1002" s="196" t="s">
        <v>1478</v>
      </c>
      <c r="I1002" s="196" t="s">
        <v>4211</v>
      </c>
      <c r="J1002" s="196">
        <v>3</v>
      </c>
      <c r="K1002" s="196" t="s">
        <v>30</v>
      </c>
      <c r="L1002" s="196" t="s">
        <v>4212</v>
      </c>
      <c r="M1002" s="196" t="s">
        <v>4213</v>
      </c>
      <c r="N1002" s="196" t="s">
        <v>32</v>
      </c>
      <c r="O1002" s="196" t="s">
        <v>4214</v>
      </c>
    </row>
    <row r="1003" s="54" customFormat="1" ht="42" customHeight="1" spans="1:15">
      <c r="A1003" s="195"/>
      <c r="B1003" s="196" t="s">
        <v>22</v>
      </c>
      <c r="C1003" s="196" t="s">
        <v>4215</v>
      </c>
      <c r="D1003" s="196" t="s">
        <v>24</v>
      </c>
      <c r="E1003" s="196" t="s">
        <v>25</v>
      </c>
      <c r="F1003" s="196" t="s">
        <v>2184</v>
      </c>
      <c r="G1003" s="196" t="s">
        <v>1477</v>
      </c>
      <c r="H1003" s="196" t="s">
        <v>1478</v>
      </c>
      <c r="I1003" s="196" t="s">
        <v>4216</v>
      </c>
      <c r="J1003" s="196">
        <v>3</v>
      </c>
      <c r="K1003" s="196" t="s">
        <v>30</v>
      </c>
      <c r="L1003" s="196" t="s">
        <v>4217</v>
      </c>
      <c r="M1003" s="196" t="s">
        <v>4218</v>
      </c>
      <c r="N1003" s="196" t="s">
        <v>32</v>
      </c>
      <c r="O1003" s="196" t="s">
        <v>4219</v>
      </c>
    </row>
    <row r="1004" s="54" customFormat="1" ht="42" spans="1:15">
      <c r="A1004" s="195"/>
      <c r="B1004" s="198" t="s">
        <v>22</v>
      </c>
      <c r="C1004" s="198" t="s">
        <v>4220</v>
      </c>
      <c r="D1004" s="198" t="s">
        <v>1569</v>
      </c>
      <c r="E1004" s="198" t="s">
        <v>25</v>
      </c>
      <c r="F1004" s="198" t="s">
        <v>4221</v>
      </c>
      <c r="G1004" s="198" t="s">
        <v>1594</v>
      </c>
      <c r="H1004" s="198" t="s">
        <v>1570</v>
      </c>
      <c r="I1004" s="198" t="s">
        <v>4222</v>
      </c>
      <c r="J1004" s="198">
        <v>10</v>
      </c>
      <c r="K1004" s="198" t="s">
        <v>30</v>
      </c>
      <c r="L1004" s="198" t="s">
        <v>646</v>
      </c>
      <c r="M1004" s="198" t="s">
        <v>4223</v>
      </c>
      <c r="N1004" s="198" t="s">
        <v>32</v>
      </c>
      <c r="O1004" s="198" t="s">
        <v>4100</v>
      </c>
    </row>
    <row r="1005" s="54" customFormat="1" ht="21" spans="1:15">
      <c r="A1005" s="197"/>
      <c r="B1005" s="198" t="s">
        <v>22</v>
      </c>
      <c r="C1005" s="198" t="s">
        <v>4224</v>
      </c>
      <c r="D1005" s="198" t="s">
        <v>1569</v>
      </c>
      <c r="E1005" s="198" t="s">
        <v>25</v>
      </c>
      <c r="F1005" s="198" t="s">
        <v>4225</v>
      </c>
      <c r="G1005" s="198" t="s">
        <v>1594</v>
      </c>
      <c r="H1005" s="198" t="s">
        <v>1570</v>
      </c>
      <c r="I1005" s="198" t="s">
        <v>4226</v>
      </c>
      <c r="J1005" s="198">
        <v>10</v>
      </c>
      <c r="K1005" s="198" t="s">
        <v>30</v>
      </c>
      <c r="L1005" s="198" t="s">
        <v>2098</v>
      </c>
      <c r="M1005" s="198" t="s">
        <v>4227</v>
      </c>
      <c r="N1005" s="198" t="s">
        <v>32</v>
      </c>
      <c r="O1005" s="198" t="s">
        <v>1485</v>
      </c>
    </row>
    <row r="1006" s="54" customFormat="1" ht="52.5" spans="1:15">
      <c r="A1006" s="197"/>
      <c r="B1006" s="198" t="s">
        <v>22</v>
      </c>
      <c r="C1006" s="198" t="s">
        <v>4228</v>
      </c>
      <c r="D1006" s="198" t="s">
        <v>1569</v>
      </c>
      <c r="E1006" s="198" t="s">
        <v>25</v>
      </c>
      <c r="F1006" s="198" t="s">
        <v>4229</v>
      </c>
      <c r="G1006" s="198" t="s">
        <v>1594</v>
      </c>
      <c r="H1006" s="198" t="s">
        <v>1570</v>
      </c>
      <c r="I1006" s="198" t="s">
        <v>4230</v>
      </c>
      <c r="J1006" s="198">
        <v>10</v>
      </c>
      <c r="K1006" s="198" t="s">
        <v>30</v>
      </c>
      <c r="L1006" s="198" t="s">
        <v>4231</v>
      </c>
      <c r="M1006" s="198" t="s">
        <v>4232</v>
      </c>
      <c r="N1006" s="198" t="s">
        <v>32</v>
      </c>
      <c r="O1006" s="198" t="s">
        <v>4233</v>
      </c>
    </row>
    <row r="1007" s="54" customFormat="1" ht="31.5" spans="1:15">
      <c r="A1007" s="197"/>
      <c r="B1007" s="198" t="s">
        <v>22</v>
      </c>
      <c r="C1007" s="198" t="s">
        <v>4234</v>
      </c>
      <c r="D1007" s="198" t="s">
        <v>1569</v>
      </c>
      <c r="E1007" s="198" t="s">
        <v>25</v>
      </c>
      <c r="F1007" s="198" t="s">
        <v>4235</v>
      </c>
      <c r="G1007" s="198" t="s">
        <v>1594</v>
      </c>
      <c r="H1007" s="198" t="s">
        <v>1570</v>
      </c>
      <c r="I1007" s="198" t="s">
        <v>4236</v>
      </c>
      <c r="J1007" s="198">
        <v>10</v>
      </c>
      <c r="K1007" s="198" t="s">
        <v>30</v>
      </c>
      <c r="L1007" s="198" t="s">
        <v>3732</v>
      </c>
      <c r="M1007" s="198" t="s">
        <v>4237</v>
      </c>
      <c r="N1007" s="198" t="s">
        <v>32</v>
      </c>
      <c r="O1007" s="198" t="s">
        <v>4238</v>
      </c>
    </row>
    <row r="1008" s="54" customFormat="1" ht="63" spans="1:15">
      <c r="A1008" s="197"/>
      <c r="B1008" s="198" t="s">
        <v>22</v>
      </c>
      <c r="C1008" s="198" t="s">
        <v>4239</v>
      </c>
      <c r="D1008" s="198" t="s">
        <v>1569</v>
      </c>
      <c r="E1008" s="198" t="s">
        <v>25</v>
      </c>
      <c r="F1008" s="198" t="s">
        <v>4240</v>
      </c>
      <c r="G1008" s="198" t="s">
        <v>1594</v>
      </c>
      <c r="H1008" s="198" t="s">
        <v>1570</v>
      </c>
      <c r="I1008" s="198" t="s">
        <v>4241</v>
      </c>
      <c r="J1008" s="198">
        <v>10</v>
      </c>
      <c r="K1008" s="198" t="s">
        <v>30</v>
      </c>
      <c r="L1008" s="198" t="s">
        <v>609</v>
      </c>
      <c r="M1008" s="198" t="s">
        <v>4242</v>
      </c>
      <c r="N1008" s="198" t="s">
        <v>32</v>
      </c>
      <c r="O1008" s="198" t="s">
        <v>4243</v>
      </c>
    </row>
    <row r="1009" s="54" customFormat="1" ht="15.75" customHeight="1" spans="1:15">
      <c r="A1009" s="197"/>
      <c r="B1009" s="198" t="s">
        <v>22</v>
      </c>
      <c r="C1009" s="198" t="s">
        <v>4244</v>
      </c>
      <c r="D1009" s="198" t="s">
        <v>1569</v>
      </c>
      <c r="E1009" s="198" t="s">
        <v>25</v>
      </c>
      <c r="F1009" s="198" t="s">
        <v>4245</v>
      </c>
      <c r="G1009" s="198" t="s">
        <v>1594</v>
      </c>
      <c r="H1009" s="198" t="s">
        <v>1570</v>
      </c>
      <c r="I1009" s="198" t="s">
        <v>4246</v>
      </c>
      <c r="J1009" s="198">
        <v>10</v>
      </c>
      <c r="K1009" s="198" t="s">
        <v>30</v>
      </c>
      <c r="L1009" s="198" t="s">
        <v>295</v>
      </c>
      <c r="M1009" s="198" t="s">
        <v>4247</v>
      </c>
      <c r="N1009" s="198" t="s">
        <v>32</v>
      </c>
      <c r="O1009" s="198" t="s">
        <v>4248</v>
      </c>
    </row>
    <row r="1010" s="54" customFormat="1" ht="15.75" customHeight="1" spans="1:15">
      <c r="A1010" s="197"/>
      <c r="B1010" s="198" t="s">
        <v>22</v>
      </c>
      <c r="C1010" s="198" t="s">
        <v>4249</v>
      </c>
      <c r="D1010" s="198" t="s">
        <v>1569</v>
      </c>
      <c r="E1010" s="198" t="s">
        <v>25</v>
      </c>
      <c r="F1010" s="198" t="s">
        <v>4250</v>
      </c>
      <c r="G1010" s="198" t="s">
        <v>1594</v>
      </c>
      <c r="H1010" s="198" t="s">
        <v>1570</v>
      </c>
      <c r="I1010" s="198" t="s">
        <v>4251</v>
      </c>
      <c r="J1010" s="198">
        <v>10</v>
      </c>
      <c r="K1010" s="198" t="s">
        <v>30</v>
      </c>
      <c r="L1010" s="198" t="s">
        <v>4252</v>
      </c>
      <c r="M1010" s="198" t="s">
        <v>4253</v>
      </c>
      <c r="N1010" s="198" t="s">
        <v>32</v>
      </c>
      <c r="O1010" s="198" t="s">
        <v>4254</v>
      </c>
    </row>
    <row r="1011" s="54" customFormat="1" ht="52.5" spans="1:15">
      <c r="A1011" s="197"/>
      <c r="B1011" s="198" t="s">
        <v>22</v>
      </c>
      <c r="C1011" s="198" t="s">
        <v>4255</v>
      </c>
      <c r="D1011" s="198" t="s">
        <v>1569</v>
      </c>
      <c r="E1011" s="198" t="s">
        <v>25</v>
      </c>
      <c r="F1011" s="198" t="s">
        <v>4256</v>
      </c>
      <c r="G1011" s="198" t="s">
        <v>1594</v>
      </c>
      <c r="H1011" s="198" t="s">
        <v>1570</v>
      </c>
      <c r="I1011" s="198" t="s">
        <v>4257</v>
      </c>
      <c r="J1011" s="198">
        <v>10</v>
      </c>
      <c r="K1011" s="198" t="s">
        <v>30</v>
      </c>
      <c r="L1011" s="198" t="s">
        <v>4258</v>
      </c>
      <c r="M1011" s="198" t="s">
        <v>4259</v>
      </c>
      <c r="N1011" s="198" t="s">
        <v>32</v>
      </c>
      <c r="O1011" s="198" t="s">
        <v>4260</v>
      </c>
    </row>
    <row r="1012" s="54" customFormat="1" ht="63" spans="1:15">
      <c r="A1012" s="197"/>
      <c r="B1012" s="198" t="s">
        <v>22</v>
      </c>
      <c r="C1012" s="198" t="s">
        <v>4261</v>
      </c>
      <c r="D1012" s="198" t="s">
        <v>1569</v>
      </c>
      <c r="E1012" s="198" t="s">
        <v>25</v>
      </c>
      <c r="F1012" s="198" t="s">
        <v>4262</v>
      </c>
      <c r="G1012" s="198" t="s">
        <v>1594</v>
      </c>
      <c r="H1012" s="198" t="s">
        <v>1570</v>
      </c>
      <c r="I1012" s="198" t="s">
        <v>4263</v>
      </c>
      <c r="J1012" s="198">
        <v>10</v>
      </c>
      <c r="K1012" s="198" t="s">
        <v>30</v>
      </c>
      <c r="L1012" s="198" t="s">
        <v>3395</v>
      </c>
      <c r="M1012" s="198" t="s">
        <v>4264</v>
      </c>
      <c r="N1012" s="198" t="s">
        <v>32</v>
      </c>
      <c r="O1012" s="198" t="s">
        <v>4265</v>
      </c>
    </row>
    <row r="1013" s="54" customFormat="1" ht="29.75" customHeight="1" spans="1:15">
      <c r="A1013" s="197"/>
      <c r="B1013" s="198" t="s">
        <v>22</v>
      </c>
      <c r="C1013" s="198" t="s">
        <v>4266</v>
      </c>
      <c r="D1013" s="198" t="s">
        <v>1569</v>
      </c>
      <c r="E1013" s="198" t="s">
        <v>25</v>
      </c>
      <c r="F1013" s="198" t="s">
        <v>4267</v>
      </c>
      <c r="G1013" s="198" t="s">
        <v>1594</v>
      </c>
      <c r="H1013" s="198" t="s">
        <v>1570</v>
      </c>
      <c r="I1013" s="198" t="s">
        <v>4268</v>
      </c>
      <c r="J1013" s="198">
        <v>10</v>
      </c>
      <c r="K1013" s="198" t="s">
        <v>30</v>
      </c>
      <c r="L1013" s="198" t="s">
        <v>4269</v>
      </c>
      <c r="M1013" s="198" t="s">
        <v>4270</v>
      </c>
      <c r="N1013" s="198" t="s">
        <v>32</v>
      </c>
      <c r="O1013" s="198" t="s">
        <v>4271</v>
      </c>
    </row>
    <row r="1014" s="54" customFormat="1" ht="73.5" spans="1:15">
      <c r="A1014" s="197"/>
      <c r="B1014" s="198" t="s">
        <v>22</v>
      </c>
      <c r="C1014" s="198" t="s">
        <v>4272</v>
      </c>
      <c r="D1014" s="198" t="s">
        <v>1569</v>
      </c>
      <c r="E1014" s="198" t="s">
        <v>25</v>
      </c>
      <c r="F1014" s="198" t="s">
        <v>4273</v>
      </c>
      <c r="G1014" s="198" t="s">
        <v>1594</v>
      </c>
      <c r="H1014" s="198" t="s">
        <v>1570</v>
      </c>
      <c r="I1014" s="198" t="s">
        <v>4274</v>
      </c>
      <c r="J1014" s="198">
        <v>10</v>
      </c>
      <c r="K1014" s="198" t="s">
        <v>30</v>
      </c>
      <c r="L1014" s="198" t="s">
        <v>614</v>
      </c>
      <c r="M1014" s="198" t="s">
        <v>4275</v>
      </c>
      <c r="N1014" s="198" t="s">
        <v>32</v>
      </c>
      <c r="O1014" s="198" t="s">
        <v>4276</v>
      </c>
    </row>
    <row r="1015" s="54" customFormat="1" ht="52.5" spans="1:15">
      <c r="A1015" s="197"/>
      <c r="B1015" s="198" t="s">
        <v>22</v>
      </c>
      <c r="C1015" s="198" t="s">
        <v>4277</v>
      </c>
      <c r="D1015" s="198" t="s">
        <v>1569</v>
      </c>
      <c r="E1015" s="198" t="s">
        <v>25</v>
      </c>
      <c r="F1015" s="198" t="s">
        <v>4278</v>
      </c>
      <c r="G1015" s="198" t="s">
        <v>1594</v>
      </c>
      <c r="H1015" s="198" t="s">
        <v>1570</v>
      </c>
      <c r="I1015" s="198" t="s">
        <v>4279</v>
      </c>
      <c r="J1015" s="198">
        <v>10</v>
      </c>
      <c r="K1015" s="198" t="s">
        <v>30</v>
      </c>
      <c r="L1015" s="198" t="s">
        <v>1015</v>
      </c>
      <c r="M1015" s="198" t="s">
        <v>4280</v>
      </c>
      <c r="N1015" s="198" t="s">
        <v>32</v>
      </c>
      <c r="O1015" s="198" t="s">
        <v>4281</v>
      </c>
    </row>
    <row r="1016" s="54" customFormat="1" ht="31.5" spans="1:15">
      <c r="A1016" s="197"/>
      <c r="B1016" s="198" t="s">
        <v>22</v>
      </c>
      <c r="C1016" s="198" t="s">
        <v>4282</v>
      </c>
      <c r="D1016" s="198" t="s">
        <v>1569</v>
      </c>
      <c r="E1016" s="198" t="s">
        <v>25</v>
      </c>
      <c r="F1016" s="198" t="s">
        <v>4283</v>
      </c>
      <c r="G1016" s="198" t="s">
        <v>1594</v>
      </c>
      <c r="H1016" s="198" t="s">
        <v>1570</v>
      </c>
      <c r="I1016" s="198" t="s">
        <v>4284</v>
      </c>
      <c r="J1016" s="198">
        <v>10</v>
      </c>
      <c r="K1016" s="198" t="s">
        <v>30</v>
      </c>
      <c r="L1016" s="198" t="s">
        <v>1015</v>
      </c>
      <c r="M1016" s="198" t="s">
        <v>4285</v>
      </c>
      <c r="N1016" s="198" t="s">
        <v>32</v>
      </c>
      <c r="O1016" s="198" t="s">
        <v>4286</v>
      </c>
    </row>
    <row r="1017" s="54" customFormat="1" ht="52.5" spans="1:15">
      <c r="A1017" s="197"/>
      <c r="B1017" s="198" t="s">
        <v>22</v>
      </c>
      <c r="C1017" s="198" t="s">
        <v>4287</v>
      </c>
      <c r="D1017" s="198" t="s">
        <v>1569</v>
      </c>
      <c r="E1017" s="198" t="s">
        <v>25</v>
      </c>
      <c r="F1017" s="198" t="s">
        <v>4288</v>
      </c>
      <c r="G1017" s="198" t="s">
        <v>1594</v>
      </c>
      <c r="H1017" s="198" t="s">
        <v>1570</v>
      </c>
      <c r="I1017" s="198" t="s">
        <v>4289</v>
      </c>
      <c r="J1017" s="198">
        <v>10</v>
      </c>
      <c r="K1017" s="198" t="s">
        <v>30</v>
      </c>
      <c r="L1017" s="198" t="s">
        <v>4290</v>
      </c>
      <c r="M1017" s="198" t="s">
        <v>4291</v>
      </c>
      <c r="N1017" s="198" t="s">
        <v>32</v>
      </c>
      <c r="O1017" s="198" t="s">
        <v>4292</v>
      </c>
    </row>
    <row r="1018" s="54" customFormat="1" ht="105" spans="1:15">
      <c r="A1018" s="197"/>
      <c r="B1018" s="198" t="s">
        <v>22</v>
      </c>
      <c r="C1018" s="198" t="s">
        <v>4293</v>
      </c>
      <c r="D1018" s="198" t="s">
        <v>1569</v>
      </c>
      <c r="E1018" s="198" t="s">
        <v>25</v>
      </c>
      <c r="F1018" s="198" t="s">
        <v>4294</v>
      </c>
      <c r="G1018" s="198" t="s">
        <v>1594</v>
      </c>
      <c r="H1018" s="198" t="s">
        <v>1570</v>
      </c>
      <c r="I1018" s="198" t="s">
        <v>4295</v>
      </c>
      <c r="J1018" s="198">
        <v>10</v>
      </c>
      <c r="K1018" s="198" t="s">
        <v>30</v>
      </c>
      <c r="L1018" s="198" t="s">
        <v>295</v>
      </c>
      <c r="M1018" s="198" t="s">
        <v>4296</v>
      </c>
      <c r="N1018" s="198" t="s">
        <v>32</v>
      </c>
      <c r="O1018" s="198" t="s">
        <v>4297</v>
      </c>
    </row>
    <row r="1019" s="54" customFormat="1" ht="42" spans="1:15">
      <c r="A1019" s="197"/>
      <c r="B1019" s="198" t="s">
        <v>22</v>
      </c>
      <c r="C1019" s="198" t="s">
        <v>4298</v>
      </c>
      <c r="D1019" s="198" t="s">
        <v>1569</v>
      </c>
      <c r="E1019" s="198" t="s">
        <v>25</v>
      </c>
      <c r="F1019" s="198" t="s">
        <v>4299</v>
      </c>
      <c r="G1019" s="198" t="s">
        <v>1594</v>
      </c>
      <c r="H1019" s="198" t="s">
        <v>1570</v>
      </c>
      <c r="I1019" s="198" t="s">
        <v>4300</v>
      </c>
      <c r="J1019" s="198">
        <v>10</v>
      </c>
      <c r="K1019" s="198" t="s">
        <v>30</v>
      </c>
      <c r="L1019" s="198" t="s">
        <v>1602</v>
      </c>
      <c r="M1019" s="198" t="s">
        <v>4301</v>
      </c>
      <c r="N1019" s="198" t="s">
        <v>32</v>
      </c>
      <c r="O1019" s="198" t="s">
        <v>4302</v>
      </c>
    </row>
    <row r="1020" s="54" customFormat="1" ht="84" spans="1:15">
      <c r="A1020" s="197"/>
      <c r="B1020" s="198" t="s">
        <v>22</v>
      </c>
      <c r="C1020" s="198" t="s">
        <v>4303</v>
      </c>
      <c r="D1020" s="198" t="s">
        <v>1569</v>
      </c>
      <c r="E1020" s="198" t="s">
        <v>25</v>
      </c>
      <c r="F1020" s="198" t="s">
        <v>4304</v>
      </c>
      <c r="G1020" s="198" t="s">
        <v>1594</v>
      </c>
      <c r="H1020" s="198" t="s">
        <v>1570</v>
      </c>
      <c r="I1020" s="198" t="s">
        <v>4305</v>
      </c>
      <c r="J1020" s="198">
        <v>10</v>
      </c>
      <c r="K1020" s="198" t="s">
        <v>30</v>
      </c>
      <c r="L1020" s="198" t="s">
        <v>4306</v>
      </c>
      <c r="M1020" s="198" t="s">
        <v>4307</v>
      </c>
      <c r="N1020" s="198" t="s">
        <v>32</v>
      </c>
      <c r="O1020" s="198" t="s">
        <v>4308</v>
      </c>
    </row>
    <row r="1021" s="54" customFormat="1" ht="52.5" spans="1:15">
      <c r="A1021" s="197"/>
      <c r="B1021" s="198" t="s">
        <v>22</v>
      </c>
      <c r="C1021" s="198" t="s">
        <v>4309</v>
      </c>
      <c r="D1021" s="198" t="s">
        <v>1569</v>
      </c>
      <c r="E1021" s="198" t="s">
        <v>25</v>
      </c>
      <c r="F1021" s="198" t="s">
        <v>4310</v>
      </c>
      <c r="G1021" s="198" t="s">
        <v>1594</v>
      </c>
      <c r="H1021" s="198" t="s">
        <v>1570</v>
      </c>
      <c r="I1021" s="198" t="s">
        <v>4311</v>
      </c>
      <c r="J1021" s="198">
        <v>10</v>
      </c>
      <c r="K1021" s="198" t="s">
        <v>30</v>
      </c>
      <c r="L1021" s="198" t="s">
        <v>295</v>
      </c>
      <c r="M1021" s="198" t="s">
        <v>4312</v>
      </c>
      <c r="N1021" s="198" t="s">
        <v>32</v>
      </c>
      <c r="O1021" s="198" t="s">
        <v>4313</v>
      </c>
    </row>
    <row r="1022" s="54" customFormat="1" ht="31.5" spans="1:15">
      <c r="A1022" s="197"/>
      <c r="B1022" s="198" t="s">
        <v>22</v>
      </c>
      <c r="C1022" s="198" t="s">
        <v>4314</v>
      </c>
      <c r="D1022" s="198" t="s">
        <v>1569</v>
      </c>
      <c r="E1022" s="198" t="s">
        <v>25</v>
      </c>
      <c r="F1022" s="198" t="s">
        <v>4315</v>
      </c>
      <c r="G1022" s="198" t="s">
        <v>1594</v>
      </c>
      <c r="H1022" s="198" t="s">
        <v>1570</v>
      </c>
      <c r="I1022" s="198" t="s">
        <v>4316</v>
      </c>
      <c r="J1022" s="198">
        <v>10</v>
      </c>
      <c r="K1022" s="198" t="s">
        <v>30</v>
      </c>
      <c r="L1022" s="198" t="s">
        <v>4317</v>
      </c>
      <c r="M1022" s="198" t="s">
        <v>4318</v>
      </c>
      <c r="N1022" s="198" t="s">
        <v>32</v>
      </c>
      <c r="O1022" s="198" t="s">
        <v>4319</v>
      </c>
    </row>
    <row r="1023" s="54" customFormat="1" ht="52.5" spans="1:15">
      <c r="A1023" s="197"/>
      <c r="B1023" s="198" t="s">
        <v>22</v>
      </c>
      <c r="C1023" s="198" t="s">
        <v>4320</v>
      </c>
      <c r="D1023" s="198" t="s">
        <v>1569</v>
      </c>
      <c r="E1023" s="198" t="s">
        <v>25</v>
      </c>
      <c r="F1023" s="198" t="s">
        <v>4321</v>
      </c>
      <c r="G1023" s="198" t="s">
        <v>1594</v>
      </c>
      <c r="H1023" s="198" t="s">
        <v>1570</v>
      </c>
      <c r="I1023" s="198" t="s">
        <v>4322</v>
      </c>
      <c r="J1023" s="198">
        <v>10</v>
      </c>
      <c r="K1023" s="198" t="s">
        <v>30</v>
      </c>
      <c r="L1023" s="198" t="s">
        <v>4323</v>
      </c>
      <c r="M1023" s="198" t="s">
        <v>4324</v>
      </c>
      <c r="N1023" s="198" t="s">
        <v>32</v>
      </c>
      <c r="O1023" s="198" t="s">
        <v>4325</v>
      </c>
    </row>
    <row r="1024" s="54" customFormat="1" ht="21" spans="1:15">
      <c r="A1024" s="194"/>
      <c r="B1024" s="194" t="s">
        <v>22</v>
      </c>
      <c r="C1024" s="194" t="s">
        <v>4326</v>
      </c>
      <c r="D1024" s="194" t="s">
        <v>24</v>
      </c>
      <c r="E1024" s="194" t="s">
        <v>25</v>
      </c>
      <c r="F1024" s="194" t="s">
        <v>4327</v>
      </c>
      <c r="G1024" s="194" t="s">
        <v>1477</v>
      </c>
      <c r="H1024" s="194" t="s">
        <v>1478</v>
      </c>
      <c r="I1024" s="194" t="s">
        <v>4328</v>
      </c>
      <c r="J1024" s="194">
        <v>3</v>
      </c>
      <c r="K1024" s="196" t="s">
        <v>30</v>
      </c>
      <c r="L1024" s="194" t="s">
        <v>4329</v>
      </c>
      <c r="M1024" s="194" t="s">
        <v>4330</v>
      </c>
      <c r="N1024" s="194" t="s">
        <v>32</v>
      </c>
      <c r="O1024" s="194" t="s">
        <v>4331</v>
      </c>
    </row>
    <row r="1025" s="54" customFormat="1" ht="21" spans="1:15">
      <c r="A1025" s="194"/>
      <c r="B1025" s="194" t="s">
        <v>22</v>
      </c>
      <c r="C1025" s="194" t="s">
        <v>4332</v>
      </c>
      <c r="D1025" s="194" t="s">
        <v>24</v>
      </c>
      <c r="E1025" s="194" t="s">
        <v>25</v>
      </c>
      <c r="F1025" s="194" t="s">
        <v>4333</v>
      </c>
      <c r="G1025" s="194" t="s">
        <v>1477</v>
      </c>
      <c r="H1025" s="194" t="s">
        <v>1478</v>
      </c>
      <c r="I1025" s="194" t="s">
        <v>4334</v>
      </c>
      <c r="J1025" s="194">
        <v>6</v>
      </c>
      <c r="K1025" s="196" t="s">
        <v>30</v>
      </c>
      <c r="L1025" s="194" t="s">
        <v>4335</v>
      </c>
      <c r="M1025" s="194" t="s">
        <v>4336</v>
      </c>
      <c r="N1025" s="194" t="s">
        <v>32</v>
      </c>
      <c r="O1025" s="194" t="s">
        <v>4337</v>
      </c>
    </row>
    <row r="1026" s="54" customFormat="1" ht="21" spans="1:15">
      <c r="A1026" s="194"/>
      <c r="B1026" s="194" t="s">
        <v>22</v>
      </c>
      <c r="C1026" s="194" t="s">
        <v>4338</v>
      </c>
      <c r="D1026" s="194" t="s">
        <v>24</v>
      </c>
      <c r="E1026" s="194" t="s">
        <v>25</v>
      </c>
      <c r="F1026" s="194" t="s">
        <v>4339</v>
      </c>
      <c r="G1026" s="194" t="s">
        <v>1477</v>
      </c>
      <c r="H1026" s="194" t="s">
        <v>1478</v>
      </c>
      <c r="I1026" s="194" t="s">
        <v>4340</v>
      </c>
      <c r="J1026" s="194">
        <v>6</v>
      </c>
      <c r="K1026" s="196" t="s">
        <v>30</v>
      </c>
      <c r="L1026" s="194" t="s">
        <v>965</v>
      </c>
      <c r="M1026" s="194" t="s">
        <v>4341</v>
      </c>
      <c r="N1026" s="194" t="s">
        <v>32</v>
      </c>
      <c r="O1026" s="194" t="s">
        <v>4342</v>
      </c>
    </row>
    <row r="1027" s="54" customFormat="1" ht="21" spans="1:15">
      <c r="A1027" s="194"/>
      <c r="B1027" s="194" t="s">
        <v>22</v>
      </c>
      <c r="C1027" s="194" t="s">
        <v>4343</v>
      </c>
      <c r="D1027" s="194" t="s">
        <v>24</v>
      </c>
      <c r="E1027" s="194" t="s">
        <v>25</v>
      </c>
      <c r="F1027" s="194" t="s">
        <v>1506</v>
      </c>
      <c r="G1027" s="194" t="s">
        <v>1477</v>
      </c>
      <c r="H1027" s="194" t="s">
        <v>1478</v>
      </c>
      <c r="I1027" s="194" t="s">
        <v>4344</v>
      </c>
      <c r="J1027" s="194">
        <v>9</v>
      </c>
      <c r="K1027" s="196" t="s">
        <v>30</v>
      </c>
      <c r="L1027" s="194" t="s">
        <v>1508</v>
      </c>
      <c r="M1027" s="194" t="s">
        <v>1509</v>
      </c>
      <c r="N1027" s="194" t="s">
        <v>32</v>
      </c>
      <c r="O1027" s="194" t="s">
        <v>1510</v>
      </c>
    </row>
    <row r="1028" s="54" customFormat="1" ht="21" spans="1:15">
      <c r="A1028" s="194"/>
      <c r="B1028" s="194" t="s">
        <v>22</v>
      </c>
      <c r="C1028" s="194" t="s">
        <v>4345</v>
      </c>
      <c r="D1028" s="194" t="s">
        <v>24</v>
      </c>
      <c r="E1028" s="194" t="s">
        <v>25</v>
      </c>
      <c r="F1028" s="200" t="s">
        <v>4346</v>
      </c>
      <c r="G1028" s="194" t="s">
        <v>1477</v>
      </c>
      <c r="H1028" s="194" t="s">
        <v>1478</v>
      </c>
      <c r="I1028" s="194" t="s">
        <v>4347</v>
      </c>
      <c r="J1028" s="194">
        <v>3</v>
      </c>
      <c r="K1028" s="196" t="s">
        <v>30</v>
      </c>
      <c r="L1028" s="194" t="s">
        <v>4348</v>
      </c>
      <c r="M1028" s="194" t="s">
        <v>4349</v>
      </c>
      <c r="N1028" s="194" t="s">
        <v>32</v>
      </c>
      <c r="O1028" s="194" t="s">
        <v>4350</v>
      </c>
    </row>
    <row r="1029" s="54" customFormat="1" ht="21" spans="1:15">
      <c r="A1029" s="194"/>
      <c r="B1029" s="194" t="s">
        <v>22</v>
      </c>
      <c r="C1029" s="194" t="s">
        <v>4351</v>
      </c>
      <c r="D1029" s="194" t="s">
        <v>24</v>
      </c>
      <c r="E1029" s="194" t="s">
        <v>25</v>
      </c>
      <c r="F1029" s="194" t="s">
        <v>4352</v>
      </c>
      <c r="G1029" s="194" t="s">
        <v>1477</v>
      </c>
      <c r="H1029" s="194" t="s">
        <v>1478</v>
      </c>
      <c r="I1029" s="194" t="s">
        <v>4353</v>
      </c>
      <c r="J1029" s="194">
        <v>6</v>
      </c>
      <c r="K1029" s="196" t="s">
        <v>30</v>
      </c>
      <c r="L1029" s="194" t="s">
        <v>4354</v>
      </c>
      <c r="M1029" s="194" t="s">
        <v>4355</v>
      </c>
      <c r="N1029" s="194" t="s">
        <v>32</v>
      </c>
      <c r="O1029" s="194" t="s">
        <v>4356</v>
      </c>
    </row>
    <row r="1030" s="54" customFormat="1" ht="21" spans="1:15">
      <c r="A1030" s="194"/>
      <c r="B1030" s="194" t="s">
        <v>22</v>
      </c>
      <c r="C1030" s="194" t="s">
        <v>4357</v>
      </c>
      <c r="D1030" s="194" t="s">
        <v>24</v>
      </c>
      <c r="E1030" s="194" t="s">
        <v>25</v>
      </c>
      <c r="F1030" s="194" t="s">
        <v>4358</v>
      </c>
      <c r="G1030" s="194" t="s">
        <v>1477</v>
      </c>
      <c r="H1030" s="194" t="s">
        <v>1478</v>
      </c>
      <c r="I1030" s="194" t="s">
        <v>4359</v>
      </c>
      <c r="J1030" s="194">
        <v>3</v>
      </c>
      <c r="K1030" s="196" t="s">
        <v>30</v>
      </c>
      <c r="L1030" s="194" t="s">
        <v>4360</v>
      </c>
      <c r="M1030" s="194" t="s">
        <v>4361</v>
      </c>
      <c r="N1030" s="194" t="s">
        <v>32</v>
      </c>
      <c r="O1030" s="194" t="s">
        <v>4362</v>
      </c>
    </row>
    <row r="1031" s="54" customFormat="1" ht="42" spans="1:15">
      <c r="A1031" s="194"/>
      <c r="B1031" s="194" t="s">
        <v>22</v>
      </c>
      <c r="C1031" s="194" t="s">
        <v>4363</v>
      </c>
      <c r="D1031" s="194" t="s">
        <v>24</v>
      </c>
      <c r="E1031" s="194" t="s">
        <v>25</v>
      </c>
      <c r="F1031" s="194" t="s">
        <v>1512</v>
      </c>
      <c r="G1031" s="194" t="s">
        <v>1477</v>
      </c>
      <c r="H1031" s="194" t="s">
        <v>1478</v>
      </c>
      <c r="I1031" s="194" t="s">
        <v>4364</v>
      </c>
      <c r="J1031" s="194">
        <v>13</v>
      </c>
      <c r="K1031" s="196" t="s">
        <v>30</v>
      </c>
      <c r="L1031" s="194" t="s">
        <v>1514</v>
      </c>
      <c r="M1031" s="194" t="s">
        <v>1515</v>
      </c>
      <c r="N1031" s="194" t="s">
        <v>32</v>
      </c>
      <c r="O1031" s="194" t="s">
        <v>1516</v>
      </c>
    </row>
    <row r="1032" s="54" customFormat="1" ht="52.5" spans="1:15">
      <c r="A1032" s="194"/>
      <c r="B1032" s="194" t="s">
        <v>22</v>
      </c>
      <c r="C1032" s="194" t="s">
        <v>4365</v>
      </c>
      <c r="D1032" s="194" t="s">
        <v>24</v>
      </c>
      <c r="E1032" s="194" t="s">
        <v>25</v>
      </c>
      <c r="F1032" s="194" t="s">
        <v>4366</v>
      </c>
      <c r="G1032" s="194" t="s">
        <v>1477</v>
      </c>
      <c r="H1032" s="194" t="s">
        <v>1478</v>
      </c>
      <c r="I1032" s="194" t="s">
        <v>4367</v>
      </c>
      <c r="J1032" s="194">
        <v>6</v>
      </c>
      <c r="K1032" s="196" t="s">
        <v>30</v>
      </c>
      <c r="L1032" s="194" t="s">
        <v>4368</v>
      </c>
      <c r="M1032" s="194" t="s">
        <v>4369</v>
      </c>
      <c r="N1032" s="194" t="s">
        <v>32</v>
      </c>
      <c r="O1032" s="194" t="s">
        <v>4370</v>
      </c>
    </row>
    <row r="1033" s="54" customFormat="1" ht="52.5" spans="1:15">
      <c r="A1033" s="194"/>
      <c r="B1033" s="194" t="s">
        <v>22</v>
      </c>
      <c r="C1033" s="194" t="s">
        <v>4371</v>
      </c>
      <c r="D1033" s="194" t="s">
        <v>24</v>
      </c>
      <c r="E1033" s="194" t="s">
        <v>25</v>
      </c>
      <c r="F1033" s="194" t="s">
        <v>4372</v>
      </c>
      <c r="G1033" s="194" t="s">
        <v>1477</v>
      </c>
      <c r="H1033" s="194" t="s">
        <v>1478</v>
      </c>
      <c r="I1033" s="194" t="s">
        <v>4373</v>
      </c>
      <c r="J1033" s="194">
        <v>6</v>
      </c>
      <c r="K1033" s="196" t="s">
        <v>30</v>
      </c>
      <c r="L1033" s="194" t="s">
        <v>4374</v>
      </c>
      <c r="M1033" s="194" t="s">
        <v>4375</v>
      </c>
      <c r="N1033" s="194" t="s">
        <v>32</v>
      </c>
      <c r="O1033" s="194" t="s">
        <v>4376</v>
      </c>
    </row>
    <row r="1034" s="54" customFormat="1" ht="31.5" spans="1:15">
      <c r="A1034" s="194"/>
      <c r="B1034" s="194" t="s">
        <v>22</v>
      </c>
      <c r="C1034" s="194" t="s">
        <v>4377</v>
      </c>
      <c r="D1034" s="194" t="s">
        <v>24</v>
      </c>
      <c r="E1034" s="194" t="s">
        <v>25</v>
      </c>
      <c r="F1034" s="194" t="s">
        <v>4378</v>
      </c>
      <c r="G1034" s="194" t="s">
        <v>1477</v>
      </c>
      <c r="H1034" s="194" t="s">
        <v>1478</v>
      </c>
      <c r="I1034" s="194" t="s">
        <v>4379</v>
      </c>
      <c r="J1034" s="194">
        <v>6</v>
      </c>
      <c r="K1034" s="196" t="s">
        <v>30</v>
      </c>
      <c r="L1034" s="194" t="s">
        <v>4380</v>
      </c>
      <c r="M1034" s="194" t="s">
        <v>4381</v>
      </c>
      <c r="N1034" s="194" t="s">
        <v>32</v>
      </c>
      <c r="O1034" s="194" t="s">
        <v>4382</v>
      </c>
    </row>
    <row r="1035" s="54" customFormat="1" ht="21" spans="1:15">
      <c r="A1035" s="194"/>
      <c r="B1035" s="194" t="s">
        <v>22</v>
      </c>
      <c r="C1035" s="194" t="s">
        <v>4383</v>
      </c>
      <c r="D1035" s="194" t="s">
        <v>24</v>
      </c>
      <c r="E1035" s="194" t="s">
        <v>25</v>
      </c>
      <c r="F1035" s="194" t="s">
        <v>4384</v>
      </c>
      <c r="G1035" s="194" t="s">
        <v>1477</v>
      </c>
      <c r="H1035" s="194" t="s">
        <v>1478</v>
      </c>
      <c r="I1035" s="194" t="s">
        <v>4385</v>
      </c>
      <c r="J1035" s="194">
        <v>3</v>
      </c>
      <c r="K1035" s="196" t="s">
        <v>30</v>
      </c>
      <c r="L1035" s="194" t="s">
        <v>4386</v>
      </c>
      <c r="M1035" s="194" t="s">
        <v>4387</v>
      </c>
      <c r="N1035" s="194" t="s">
        <v>32</v>
      </c>
      <c r="O1035" s="194" t="s">
        <v>4388</v>
      </c>
    </row>
    <row r="1036" s="54" customFormat="1" ht="21" spans="1:15">
      <c r="A1036" s="194"/>
      <c r="B1036" s="194" t="s">
        <v>22</v>
      </c>
      <c r="C1036" s="194" t="s">
        <v>4389</v>
      </c>
      <c r="D1036" s="194" t="s">
        <v>24</v>
      </c>
      <c r="E1036" s="194" t="s">
        <v>25</v>
      </c>
      <c r="F1036" s="194" t="s">
        <v>4390</v>
      </c>
      <c r="G1036" s="194" t="s">
        <v>1477</v>
      </c>
      <c r="H1036" s="194" t="s">
        <v>1478</v>
      </c>
      <c r="I1036" s="194" t="s">
        <v>4391</v>
      </c>
      <c r="J1036" s="194">
        <v>6</v>
      </c>
      <c r="K1036" s="196" t="s">
        <v>30</v>
      </c>
      <c r="L1036" s="194" t="s">
        <v>4392</v>
      </c>
      <c r="M1036" s="194" t="s">
        <v>4393</v>
      </c>
      <c r="N1036" s="194" t="s">
        <v>32</v>
      </c>
      <c r="O1036" s="194" t="s">
        <v>4394</v>
      </c>
    </row>
    <row r="1037" s="54" customFormat="1" ht="21" spans="1:15">
      <c r="A1037" s="194"/>
      <c r="B1037" s="194" t="s">
        <v>22</v>
      </c>
      <c r="C1037" s="194" t="s">
        <v>4395</v>
      </c>
      <c r="D1037" s="194" t="s">
        <v>24</v>
      </c>
      <c r="E1037" s="194" t="s">
        <v>25</v>
      </c>
      <c r="F1037" s="194" t="s">
        <v>4396</v>
      </c>
      <c r="G1037" s="194" t="s">
        <v>1477</v>
      </c>
      <c r="H1037" s="194" t="s">
        <v>1478</v>
      </c>
      <c r="I1037" s="194" t="s">
        <v>4397</v>
      </c>
      <c r="J1037" s="194">
        <v>6</v>
      </c>
      <c r="K1037" s="196" t="s">
        <v>30</v>
      </c>
      <c r="L1037" s="194" t="s">
        <v>4398</v>
      </c>
      <c r="M1037" s="194" t="s">
        <v>4399</v>
      </c>
      <c r="N1037" s="194" t="s">
        <v>32</v>
      </c>
      <c r="O1037" s="194" t="s">
        <v>4400</v>
      </c>
    </row>
    <row r="1038" s="54" customFormat="1" ht="42" customHeight="1" spans="1:15">
      <c r="A1038" s="194"/>
      <c r="B1038" s="194" t="s">
        <v>22</v>
      </c>
      <c r="C1038" s="194" t="s">
        <v>4401</v>
      </c>
      <c r="D1038" s="194" t="s">
        <v>24</v>
      </c>
      <c r="E1038" s="194" t="s">
        <v>25</v>
      </c>
      <c r="F1038" s="194" t="s">
        <v>4402</v>
      </c>
      <c r="G1038" s="194" t="s">
        <v>1477</v>
      </c>
      <c r="H1038" s="194" t="s">
        <v>1478</v>
      </c>
      <c r="I1038" s="194" t="s">
        <v>4403</v>
      </c>
      <c r="J1038" s="194">
        <v>6</v>
      </c>
      <c r="K1038" s="196" t="s">
        <v>30</v>
      </c>
      <c r="L1038" s="194" t="s">
        <v>4404</v>
      </c>
      <c r="M1038" s="194" t="s">
        <v>4405</v>
      </c>
      <c r="N1038" s="194" t="s">
        <v>32</v>
      </c>
      <c r="O1038" s="194" t="s">
        <v>4406</v>
      </c>
    </row>
    <row r="1039" s="54" customFormat="1" ht="31.5" spans="1:15">
      <c r="A1039" s="194"/>
      <c r="B1039" s="194" t="s">
        <v>22</v>
      </c>
      <c r="C1039" s="194" t="s">
        <v>4407</v>
      </c>
      <c r="D1039" s="194" t="s">
        <v>24</v>
      </c>
      <c r="E1039" s="194" t="s">
        <v>25</v>
      </c>
      <c r="F1039" s="194" t="s">
        <v>4408</v>
      </c>
      <c r="G1039" s="194" t="s">
        <v>1477</v>
      </c>
      <c r="H1039" s="194" t="s">
        <v>1478</v>
      </c>
      <c r="I1039" s="194" t="s">
        <v>4409</v>
      </c>
      <c r="J1039" s="194">
        <v>6</v>
      </c>
      <c r="K1039" s="196" t="s">
        <v>30</v>
      </c>
      <c r="L1039" s="194" t="s">
        <v>4410</v>
      </c>
      <c r="M1039" s="194" t="s">
        <v>4336</v>
      </c>
      <c r="N1039" s="194" t="s">
        <v>32</v>
      </c>
      <c r="O1039" s="194" t="s">
        <v>4337</v>
      </c>
    </row>
    <row r="1040" s="54" customFormat="1" ht="42" spans="1:15">
      <c r="A1040" s="194"/>
      <c r="B1040" s="194" t="s">
        <v>22</v>
      </c>
      <c r="C1040" s="194" t="s">
        <v>4411</v>
      </c>
      <c r="D1040" s="194" t="s">
        <v>24</v>
      </c>
      <c r="E1040" s="194" t="s">
        <v>25</v>
      </c>
      <c r="F1040" s="194" t="s">
        <v>4412</v>
      </c>
      <c r="G1040" s="194" t="s">
        <v>1477</v>
      </c>
      <c r="H1040" s="194" t="s">
        <v>1478</v>
      </c>
      <c r="I1040" s="194" t="s">
        <v>4413</v>
      </c>
      <c r="J1040" s="194">
        <v>6</v>
      </c>
      <c r="K1040" s="196" t="s">
        <v>30</v>
      </c>
      <c r="L1040" s="194" t="s">
        <v>127</v>
      </c>
      <c r="M1040" s="194" t="s">
        <v>4414</v>
      </c>
      <c r="N1040" s="194" t="s">
        <v>32</v>
      </c>
      <c r="O1040" s="194" t="s">
        <v>4415</v>
      </c>
    </row>
    <row r="1041" s="54" customFormat="1" ht="21" spans="1:15">
      <c r="A1041" s="197"/>
      <c r="B1041" s="198" t="s">
        <v>22</v>
      </c>
      <c r="C1041" s="198" t="s">
        <v>4416</v>
      </c>
      <c r="D1041" s="198" t="s">
        <v>24</v>
      </c>
      <c r="E1041" s="198" t="s">
        <v>25</v>
      </c>
      <c r="F1041" s="198" t="s">
        <v>4417</v>
      </c>
      <c r="G1041" s="198" t="s">
        <v>1477</v>
      </c>
      <c r="H1041" s="198" t="s">
        <v>1478</v>
      </c>
      <c r="I1041" s="198" t="s">
        <v>4418</v>
      </c>
      <c r="J1041" s="194">
        <v>10</v>
      </c>
      <c r="K1041" s="196" t="s">
        <v>30</v>
      </c>
      <c r="L1041" s="198" t="s">
        <v>4419</v>
      </c>
      <c r="M1041" s="198" t="s">
        <v>4420</v>
      </c>
      <c r="N1041" s="198" t="s">
        <v>32</v>
      </c>
      <c r="O1041" s="198" t="s">
        <v>4421</v>
      </c>
    </row>
    <row r="1042" s="54" customFormat="1" ht="21" spans="1:15">
      <c r="A1042" s="197"/>
      <c r="B1042" s="198" t="s">
        <v>22</v>
      </c>
      <c r="C1042" s="198" t="s">
        <v>4422</v>
      </c>
      <c r="D1042" s="198" t="s">
        <v>24</v>
      </c>
      <c r="E1042" s="198" t="s">
        <v>25</v>
      </c>
      <c r="F1042" s="201" t="s">
        <v>4423</v>
      </c>
      <c r="G1042" s="198" t="s">
        <v>1477</v>
      </c>
      <c r="H1042" s="198" t="s">
        <v>1478</v>
      </c>
      <c r="I1042" s="201" t="s">
        <v>4424</v>
      </c>
      <c r="J1042" s="194">
        <v>10</v>
      </c>
      <c r="K1042" s="196" t="s">
        <v>30</v>
      </c>
      <c r="L1042" s="201" t="s">
        <v>4425</v>
      </c>
      <c r="M1042" s="198" t="s">
        <v>4420</v>
      </c>
      <c r="N1042" s="198" t="s">
        <v>32</v>
      </c>
      <c r="O1042" s="198" t="s">
        <v>4421</v>
      </c>
    </row>
    <row r="1043" s="54" customFormat="1" ht="21" spans="1:15">
      <c r="A1043" s="197"/>
      <c r="B1043" s="198" t="s">
        <v>22</v>
      </c>
      <c r="C1043" s="198" t="s">
        <v>4426</v>
      </c>
      <c r="D1043" s="198" t="s">
        <v>24</v>
      </c>
      <c r="E1043" s="198" t="s">
        <v>25</v>
      </c>
      <c r="F1043" s="201" t="s">
        <v>1262</v>
      </c>
      <c r="G1043" s="198" t="s">
        <v>1477</v>
      </c>
      <c r="H1043" s="198" t="s">
        <v>1478</v>
      </c>
      <c r="I1043" s="201" t="s">
        <v>4427</v>
      </c>
      <c r="J1043" s="194">
        <v>10</v>
      </c>
      <c r="K1043" s="196" t="s">
        <v>30</v>
      </c>
      <c r="L1043" s="201" t="s">
        <v>4428</v>
      </c>
      <c r="M1043" s="198" t="s">
        <v>4420</v>
      </c>
      <c r="N1043" s="198" t="s">
        <v>32</v>
      </c>
      <c r="O1043" s="198" t="s">
        <v>4421</v>
      </c>
    </row>
    <row r="1044" s="54" customFormat="1" ht="21" spans="1:15">
      <c r="A1044" s="197"/>
      <c r="B1044" s="198" t="s">
        <v>22</v>
      </c>
      <c r="C1044" s="198" t="s">
        <v>4429</v>
      </c>
      <c r="D1044" s="198" t="s">
        <v>24</v>
      </c>
      <c r="E1044" s="198" t="s">
        <v>25</v>
      </c>
      <c r="F1044" s="201" t="s">
        <v>2234</v>
      </c>
      <c r="G1044" s="198" t="s">
        <v>1477</v>
      </c>
      <c r="H1044" s="198" t="s">
        <v>1478</v>
      </c>
      <c r="I1044" s="201" t="s">
        <v>4430</v>
      </c>
      <c r="J1044" s="194">
        <v>10</v>
      </c>
      <c r="K1044" s="196" t="s">
        <v>30</v>
      </c>
      <c r="L1044" s="201" t="s">
        <v>4431</v>
      </c>
      <c r="M1044" s="198" t="s">
        <v>4420</v>
      </c>
      <c r="N1044" s="198" t="s">
        <v>32</v>
      </c>
      <c r="O1044" s="198" t="s">
        <v>4421</v>
      </c>
    </row>
    <row r="1045" s="54" customFormat="1" ht="21" spans="1:15">
      <c r="A1045" s="197"/>
      <c r="B1045" s="198" t="s">
        <v>22</v>
      </c>
      <c r="C1045" s="198" t="s">
        <v>4432</v>
      </c>
      <c r="D1045" s="198" t="s">
        <v>24</v>
      </c>
      <c r="E1045" s="198" t="s">
        <v>25</v>
      </c>
      <c r="F1045" s="201" t="s">
        <v>2280</v>
      </c>
      <c r="G1045" s="198" t="s">
        <v>1477</v>
      </c>
      <c r="H1045" s="198" t="s">
        <v>1478</v>
      </c>
      <c r="I1045" s="201" t="s">
        <v>4433</v>
      </c>
      <c r="J1045" s="194">
        <v>10</v>
      </c>
      <c r="K1045" s="196" t="s">
        <v>30</v>
      </c>
      <c r="L1045" s="201" t="s">
        <v>4434</v>
      </c>
      <c r="M1045" s="198" t="s">
        <v>4420</v>
      </c>
      <c r="N1045" s="198" t="s">
        <v>32</v>
      </c>
      <c r="O1045" s="198" t="s">
        <v>4421</v>
      </c>
    </row>
    <row r="1046" s="54" customFormat="1" ht="21" spans="1:15">
      <c r="A1046" s="197"/>
      <c r="B1046" s="198" t="s">
        <v>22</v>
      </c>
      <c r="C1046" s="198" t="s">
        <v>4435</v>
      </c>
      <c r="D1046" s="198" t="s">
        <v>24</v>
      </c>
      <c r="E1046" s="198" t="s">
        <v>25</v>
      </c>
      <c r="F1046" s="201" t="s">
        <v>624</v>
      </c>
      <c r="G1046" s="198" t="s">
        <v>1477</v>
      </c>
      <c r="H1046" s="198" t="s">
        <v>1478</v>
      </c>
      <c r="I1046" s="201" t="s">
        <v>4436</v>
      </c>
      <c r="J1046" s="194">
        <v>10</v>
      </c>
      <c r="K1046" s="196" t="s">
        <v>30</v>
      </c>
      <c r="L1046" s="201" t="s">
        <v>4437</v>
      </c>
      <c r="M1046" s="198" t="s">
        <v>4420</v>
      </c>
      <c r="N1046" s="198" t="s">
        <v>32</v>
      </c>
      <c r="O1046" s="198" t="s">
        <v>4421</v>
      </c>
    </row>
    <row r="1047" s="54" customFormat="1" ht="21" spans="1:15">
      <c r="A1047" s="197"/>
      <c r="B1047" s="198" t="s">
        <v>22</v>
      </c>
      <c r="C1047" s="198" t="s">
        <v>4438</v>
      </c>
      <c r="D1047" s="198" t="s">
        <v>24</v>
      </c>
      <c r="E1047" s="198" t="s">
        <v>25</v>
      </c>
      <c r="F1047" s="201" t="s">
        <v>4439</v>
      </c>
      <c r="G1047" s="198" t="s">
        <v>1477</v>
      </c>
      <c r="H1047" s="198" t="s">
        <v>1478</v>
      </c>
      <c r="I1047" s="201" t="s">
        <v>4440</v>
      </c>
      <c r="J1047" s="194">
        <v>10</v>
      </c>
      <c r="K1047" s="196" t="s">
        <v>30</v>
      </c>
      <c r="L1047" s="201" t="s">
        <v>4441</v>
      </c>
      <c r="M1047" s="198" t="s">
        <v>4420</v>
      </c>
      <c r="N1047" s="198" t="s">
        <v>32</v>
      </c>
      <c r="O1047" s="198" t="s">
        <v>4421</v>
      </c>
    </row>
    <row r="1048" s="54" customFormat="1" ht="21" spans="1:15">
      <c r="A1048" s="197"/>
      <c r="B1048" s="198" t="s">
        <v>22</v>
      </c>
      <c r="C1048" s="198" t="s">
        <v>4442</v>
      </c>
      <c r="D1048" s="198" t="s">
        <v>24</v>
      </c>
      <c r="E1048" s="198" t="s">
        <v>25</v>
      </c>
      <c r="F1048" s="201" t="s">
        <v>4443</v>
      </c>
      <c r="G1048" s="198" t="s">
        <v>1477</v>
      </c>
      <c r="H1048" s="198" t="s">
        <v>1478</v>
      </c>
      <c r="I1048" s="201" t="s">
        <v>4444</v>
      </c>
      <c r="J1048" s="194">
        <v>10</v>
      </c>
      <c r="K1048" s="196" t="s">
        <v>30</v>
      </c>
      <c r="L1048" s="201" t="s">
        <v>4445</v>
      </c>
      <c r="M1048" s="198" t="s">
        <v>4420</v>
      </c>
      <c r="N1048" s="198" t="s">
        <v>32</v>
      </c>
      <c r="O1048" s="198" t="s">
        <v>4421</v>
      </c>
    </row>
    <row r="1049" s="54" customFormat="1" ht="21" spans="1:15">
      <c r="A1049" s="197"/>
      <c r="B1049" s="198" t="s">
        <v>22</v>
      </c>
      <c r="C1049" s="198" t="s">
        <v>4446</v>
      </c>
      <c r="D1049" s="198" t="s">
        <v>24</v>
      </c>
      <c r="E1049" s="198" t="s">
        <v>25</v>
      </c>
      <c r="F1049" s="201" t="s">
        <v>1252</v>
      </c>
      <c r="G1049" s="198" t="s">
        <v>1477</v>
      </c>
      <c r="H1049" s="198" t="s">
        <v>1478</v>
      </c>
      <c r="I1049" s="201" t="s">
        <v>4447</v>
      </c>
      <c r="J1049" s="194">
        <v>10</v>
      </c>
      <c r="K1049" s="196" t="s">
        <v>30</v>
      </c>
      <c r="L1049" s="201" t="s">
        <v>4448</v>
      </c>
      <c r="M1049" s="198" t="s">
        <v>4420</v>
      </c>
      <c r="N1049" s="198" t="s">
        <v>32</v>
      </c>
      <c r="O1049" s="198" t="s">
        <v>4421</v>
      </c>
    </row>
    <row r="1050" s="54" customFormat="1" ht="21" spans="1:15">
      <c r="A1050" s="197"/>
      <c r="B1050" s="198" t="s">
        <v>22</v>
      </c>
      <c r="C1050" s="198" t="s">
        <v>4449</v>
      </c>
      <c r="D1050" s="198" t="s">
        <v>24</v>
      </c>
      <c r="E1050" s="198" t="s">
        <v>25</v>
      </c>
      <c r="F1050" s="201" t="s">
        <v>4450</v>
      </c>
      <c r="G1050" s="198" t="s">
        <v>1477</v>
      </c>
      <c r="H1050" s="198" t="s">
        <v>1478</v>
      </c>
      <c r="I1050" s="201" t="s">
        <v>4451</v>
      </c>
      <c r="J1050" s="194">
        <v>10</v>
      </c>
      <c r="K1050" s="196" t="s">
        <v>30</v>
      </c>
      <c r="L1050" s="201" t="s">
        <v>4452</v>
      </c>
      <c r="M1050" s="198" t="s">
        <v>4420</v>
      </c>
      <c r="N1050" s="198" t="s">
        <v>32</v>
      </c>
      <c r="O1050" s="198" t="s">
        <v>4421</v>
      </c>
    </row>
    <row r="1051" s="54" customFormat="1" ht="21" spans="1:15">
      <c r="A1051" s="197"/>
      <c r="B1051" s="198" t="s">
        <v>22</v>
      </c>
      <c r="C1051" s="198" t="s">
        <v>4453</v>
      </c>
      <c r="D1051" s="198" t="s">
        <v>24</v>
      </c>
      <c r="E1051" s="198" t="s">
        <v>25</v>
      </c>
      <c r="F1051" s="201" t="s">
        <v>1267</v>
      </c>
      <c r="G1051" s="198" t="s">
        <v>1477</v>
      </c>
      <c r="H1051" s="198" t="s">
        <v>1478</v>
      </c>
      <c r="I1051" s="201" t="s">
        <v>4454</v>
      </c>
      <c r="J1051" s="194">
        <v>10</v>
      </c>
      <c r="K1051" s="196" t="s">
        <v>30</v>
      </c>
      <c r="L1051" s="201" t="s">
        <v>4455</v>
      </c>
      <c r="M1051" s="198" t="s">
        <v>4420</v>
      </c>
      <c r="N1051" s="198" t="s">
        <v>32</v>
      </c>
      <c r="O1051" s="198" t="s">
        <v>4421</v>
      </c>
    </row>
    <row r="1052" s="54" customFormat="1" ht="21" spans="1:15">
      <c r="A1052" s="197"/>
      <c r="B1052" s="198" t="s">
        <v>22</v>
      </c>
      <c r="C1052" s="198" t="s">
        <v>4456</v>
      </c>
      <c r="D1052" s="198" t="s">
        <v>24</v>
      </c>
      <c r="E1052" s="198" t="s">
        <v>25</v>
      </c>
      <c r="F1052" s="201" t="s">
        <v>4457</v>
      </c>
      <c r="G1052" s="198" t="s">
        <v>1477</v>
      </c>
      <c r="H1052" s="198" t="s">
        <v>1478</v>
      </c>
      <c r="I1052" s="201" t="s">
        <v>4458</v>
      </c>
      <c r="J1052" s="194">
        <v>10</v>
      </c>
      <c r="K1052" s="196" t="s">
        <v>30</v>
      </c>
      <c r="L1052" s="201" t="s">
        <v>4459</v>
      </c>
      <c r="M1052" s="198" t="s">
        <v>4420</v>
      </c>
      <c r="N1052" s="198" t="s">
        <v>32</v>
      </c>
      <c r="O1052" s="198" t="s">
        <v>4421</v>
      </c>
    </row>
    <row r="1053" s="54" customFormat="1" ht="21" spans="1:15">
      <c r="A1053" s="197"/>
      <c r="B1053" s="198" t="s">
        <v>22</v>
      </c>
      <c r="C1053" s="198" t="s">
        <v>4460</v>
      </c>
      <c r="D1053" s="198" t="s">
        <v>24</v>
      </c>
      <c r="E1053" s="198" t="s">
        <v>25</v>
      </c>
      <c r="F1053" s="201" t="s">
        <v>2258</v>
      </c>
      <c r="G1053" s="198" t="s">
        <v>1477</v>
      </c>
      <c r="H1053" s="198" t="s">
        <v>1478</v>
      </c>
      <c r="I1053" s="201" t="s">
        <v>4461</v>
      </c>
      <c r="J1053" s="194">
        <v>10</v>
      </c>
      <c r="K1053" s="196" t="s">
        <v>30</v>
      </c>
      <c r="L1053" s="201" t="s">
        <v>4462</v>
      </c>
      <c r="M1053" s="198" t="s">
        <v>4420</v>
      </c>
      <c r="N1053" s="198" t="s">
        <v>32</v>
      </c>
      <c r="O1053" s="198" t="s">
        <v>4421</v>
      </c>
    </row>
    <row r="1054" s="54" customFormat="1" ht="21" spans="1:15">
      <c r="A1054" s="197"/>
      <c r="B1054" s="198" t="s">
        <v>22</v>
      </c>
      <c r="C1054" s="198" t="s">
        <v>4463</v>
      </c>
      <c r="D1054" s="198" t="s">
        <v>24</v>
      </c>
      <c r="E1054" s="198" t="s">
        <v>25</v>
      </c>
      <c r="F1054" s="201" t="s">
        <v>2244</v>
      </c>
      <c r="G1054" s="198" t="s">
        <v>1477</v>
      </c>
      <c r="H1054" s="198" t="s">
        <v>1478</v>
      </c>
      <c r="I1054" s="201" t="s">
        <v>4464</v>
      </c>
      <c r="J1054" s="194">
        <v>10</v>
      </c>
      <c r="K1054" s="196" t="s">
        <v>30</v>
      </c>
      <c r="L1054" s="201" t="s">
        <v>4465</v>
      </c>
      <c r="M1054" s="198" t="s">
        <v>4420</v>
      </c>
      <c r="N1054" s="198" t="s">
        <v>32</v>
      </c>
      <c r="O1054" s="198" t="s">
        <v>4421</v>
      </c>
    </row>
    <row r="1055" s="54" customFormat="1" ht="21" spans="1:15">
      <c r="A1055" s="197"/>
      <c r="B1055" s="194" t="s">
        <v>22</v>
      </c>
      <c r="C1055" s="198" t="s">
        <v>4466</v>
      </c>
      <c r="D1055" s="194" t="s">
        <v>24</v>
      </c>
      <c r="E1055" s="194" t="s">
        <v>25</v>
      </c>
      <c r="F1055" s="194" t="s">
        <v>4467</v>
      </c>
      <c r="G1055" s="198" t="s">
        <v>1477</v>
      </c>
      <c r="H1055" s="194" t="s">
        <v>1478</v>
      </c>
      <c r="I1055" s="194" t="s">
        <v>4468</v>
      </c>
      <c r="J1055" s="194">
        <v>10</v>
      </c>
      <c r="K1055" s="196" t="s">
        <v>30</v>
      </c>
      <c r="L1055" s="194" t="s">
        <v>4469</v>
      </c>
      <c r="M1055" s="198" t="s">
        <v>1521</v>
      </c>
      <c r="N1055" s="194" t="s">
        <v>32</v>
      </c>
      <c r="O1055" s="198" t="s">
        <v>4470</v>
      </c>
    </row>
    <row r="1056" s="54" customFormat="1" ht="21" spans="1:15">
      <c r="A1056" s="197"/>
      <c r="B1056" s="194" t="s">
        <v>22</v>
      </c>
      <c r="C1056" s="198" t="s">
        <v>4471</v>
      </c>
      <c r="D1056" s="194" t="s">
        <v>24</v>
      </c>
      <c r="E1056" s="194" t="s">
        <v>25</v>
      </c>
      <c r="F1056" s="194" t="s">
        <v>4472</v>
      </c>
      <c r="G1056" s="198" t="s">
        <v>1477</v>
      </c>
      <c r="H1056" s="194" t="s">
        <v>1478</v>
      </c>
      <c r="I1056" s="194" t="s">
        <v>4468</v>
      </c>
      <c r="J1056" s="194">
        <v>10</v>
      </c>
      <c r="K1056" s="196" t="s">
        <v>30</v>
      </c>
      <c r="L1056" s="194" t="s">
        <v>4473</v>
      </c>
      <c r="M1056" s="198" t="s">
        <v>4474</v>
      </c>
      <c r="N1056" s="194" t="s">
        <v>32</v>
      </c>
      <c r="O1056" s="198" t="s">
        <v>4475</v>
      </c>
    </row>
    <row r="1057" s="54" customFormat="1" ht="21" spans="1:15">
      <c r="A1057" s="197"/>
      <c r="B1057" s="194" t="s">
        <v>22</v>
      </c>
      <c r="C1057" s="198" t="s">
        <v>4476</v>
      </c>
      <c r="D1057" s="194" t="s">
        <v>24</v>
      </c>
      <c r="E1057" s="194" t="s">
        <v>25</v>
      </c>
      <c r="F1057" s="194" t="s">
        <v>4477</v>
      </c>
      <c r="G1057" s="198" t="s">
        <v>1477</v>
      </c>
      <c r="H1057" s="194" t="s">
        <v>1478</v>
      </c>
      <c r="I1057" s="194" t="s">
        <v>4468</v>
      </c>
      <c r="J1057" s="194">
        <v>10</v>
      </c>
      <c r="K1057" s="196" t="s">
        <v>30</v>
      </c>
      <c r="L1057" s="194" t="s">
        <v>4478</v>
      </c>
      <c r="M1057" s="198" t="s">
        <v>1521</v>
      </c>
      <c r="N1057" s="194" t="s">
        <v>32</v>
      </c>
      <c r="O1057" s="198" t="s">
        <v>4479</v>
      </c>
    </row>
    <row r="1058" s="54" customFormat="1" ht="21" spans="1:15">
      <c r="A1058" s="197"/>
      <c r="B1058" s="194" t="s">
        <v>22</v>
      </c>
      <c r="C1058" s="198" t="s">
        <v>4480</v>
      </c>
      <c r="D1058" s="194" t="s">
        <v>24</v>
      </c>
      <c r="E1058" s="194" t="s">
        <v>25</v>
      </c>
      <c r="F1058" s="194" t="s">
        <v>4467</v>
      </c>
      <c r="G1058" s="198" t="s">
        <v>1477</v>
      </c>
      <c r="H1058" s="194" t="s">
        <v>1478</v>
      </c>
      <c r="I1058" s="194" t="s">
        <v>4468</v>
      </c>
      <c r="J1058" s="194">
        <v>10</v>
      </c>
      <c r="K1058" s="196" t="s">
        <v>30</v>
      </c>
      <c r="L1058" s="194" t="s">
        <v>4481</v>
      </c>
      <c r="M1058" s="198" t="s">
        <v>1521</v>
      </c>
      <c r="N1058" s="194" t="s">
        <v>32</v>
      </c>
      <c r="O1058" s="198" t="s">
        <v>4482</v>
      </c>
    </row>
    <row r="1059" s="54" customFormat="1" ht="21" spans="1:15">
      <c r="A1059" s="197"/>
      <c r="B1059" s="202" t="s">
        <v>22</v>
      </c>
      <c r="C1059" s="202" t="s">
        <v>4483</v>
      </c>
      <c r="D1059" s="194" t="s">
        <v>24</v>
      </c>
      <c r="E1059" s="194" t="s">
        <v>25</v>
      </c>
      <c r="F1059" s="202" t="s">
        <v>4484</v>
      </c>
      <c r="G1059" s="203" t="s">
        <v>1477</v>
      </c>
      <c r="H1059" s="203" t="s">
        <v>1478</v>
      </c>
      <c r="I1059" s="202" t="s">
        <v>4485</v>
      </c>
      <c r="J1059" s="202">
        <v>9</v>
      </c>
      <c r="K1059" s="196" t="s">
        <v>30</v>
      </c>
      <c r="L1059" s="202" t="s">
        <v>4290</v>
      </c>
      <c r="M1059" s="203" t="s">
        <v>4486</v>
      </c>
      <c r="N1059" s="202" t="s">
        <v>32</v>
      </c>
      <c r="O1059" s="198" t="s">
        <v>1557</v>
      </c>
    </row>
    <row r="1060" s="54" customFormat="1" ht="21" spans="1:15">
      <c r="A1060" s="197"/>
      <c r="B1060" s="202" t="s">
        <v>22</v>
      </c>
      <c r="C1060" s="202" t="s">
        <v>4487</v>
      </c>
      <c r="D1060" s="194" t="s">
        <v>24</v>
      </c>
      <c r="E1060" s="194" t="s">
        <v>25</v>
      </c>
      <c r="F1060" s="200" t="s">
        <v>4488</v>
      </c>
      <c r="G1060" s="203" t="s">
        <v>1477</v>
      </c>
      <c r="H1060" s="203" t="s">
        <v>1478</v>
      </c>
      <c r="I1060" s="202" t="s">
        <v>4489</v>
      </c>
      <c r="J1060" s="202">
        <v>10</v>
      </c>
      <c r="K1060" s="196" t="s">
        <v>30</v>
      </c>
      <c r="L1060" s="202" t="s">
        <v>614</v>
      </c>
      <c r="M1060" s="203" t="s">
        <v>4486</v>
      </c>
      <c r="N1060" s="202" t="s">
        <v>32</v>
      </c>
      <c r="O1060" s="198" t="s">
        <v>4490</v>
      </c>
    </row>
    <row r="1061" s="54" customFormat="1" ht="21" spans="1:15">
      <c r="A1061" s="197"/>
      <c r="B1061" s="202" t="s">
        <v>22</v>
      </c>
      <c r="C1061" s="202" t="s">
        <v>4491</v>
      </c>
      <c r="D1061" s="194" t="s">
        <v>24</v>
      </c>
      <c r="E1061" s="194" t="s">
        <v>25</v>
      </c>
      <c r="F1061" s="200" t="s">
        <v>3145</v>
      </c>
      <c r="G1061" s="203" t="s">
        <v>1477</v>
      </c>
      <c r="H1061" s="203" t="s">
        <v>1478</v>
      </c>
      <c r="I1061" s="202" t="s">
        <v>4492</v>
      </c>
      <c r="J1061" s="202">
        <v>10</v>
      </c>
      <c r="K1061" s="196" t="s">
        <v>30</v>
      </c>
      <c r="L1061" s="202" t="s">
        <v>4493</v>
      </c>
      <c r="M1061" s="203" t="s">
        <v>4486</v>
      </c>
      <c r="N1061" s="202" t="s">
        <v>32</v>
      </c>
      <c r="O1061" s="198" t="s">
        <v>4421</v>
      </c>
    </row>
    <row r="1062" s="54" customFormat="1" ht="21" spans="1:15">
      <c r="A1062" s="197"/>
      <c r="B1062" s="202" t="s">
        <v>22</v>
      </c>
      <c r="C1062" s="202" t="s">
        <v>4494</v>
      </c>
      <c r="D1062" s="194" t="s">
        <v>24</v>
      </c>
      <c r="E1062" s="194" t="s">
        <v>25</v>
      </c>
      <c r="F1062" s="200" t="s">
        <v>3180</v>
      </c>
      <c r="G1062" s="203" t="s">
        <v>1477</v>
      </c>
      <c r="H1062" s="203" t="s">
        <v>1478</v>
      </c>
      <c r="I1062" s="202" t="s">
        <v>4495</v>
      </c>
      <c r="J1062" s="202">
        <v>12</v>
      </c>
      <c r="K1062" s="196" t="s">
        <v>30</v>
      </c>
      <c r="L1062" s="202" t="s">
        <v>4496</v>
      </c>
      <c r="M1062" s="203" t="s">
        <v>4486</v>
      </c>
      <c r="N1062" s="202" t="s">
        <v>32</v>
      </c>
      <c r="O1062" s="198" t="s">
        <v>4421</v>
      </c>
    </row>
    <row r="1063" s="54" customFormat="1" ht="21" spans="1:15">
      <c r="A1063" s="197"/>
      <c r="B1063" s="202" t="s">
        <v>22</v>
      </c>
      <c r="C1063" s="202" t="s">
        <v>4497</v>
      </c>
      <c r="D1063" s="194" t="s">
        <v>24</v>
      </c>
      <c r="E1063" s="194" t="s">
        <v>25</v>
      </c>
      <c r="F1063" s="200" t="s">
        <v>4498</v>
      </c>
      <c r="G1063" s="203" t="s">
        <v>1477</v>
      </c>
      <c r="H1063" s="203" t="s">
        <v>1478</v>
      </c>
      <c r="I1063" s="202" t="s">
        <v>4499</v>
      </c>
      <c r="J1063" s="202">
        <v>10</v>
      </c>
      <c r="K1063" s="196" t="s">
        <v>30</v>
      </c>
      <c r="L1063" s="202" t="s">
        <v>1044</v>
      </c>
      <c r="M1063" s="203" t="s">
        <v>4486</v>
      </c>
      <c r="N1063" s="202" t="s">
        <v>32</v>
      </c>
      <c r="O1063" s="198" t="s">
        <v>4500</v>
      </c>
    </row>
    <row r="1064" s="54" customFormat="1" ht="21" spans="1:15">
      <c r="A1064" s="197"/>
      <c r="B1064" s="202" t="s">
        <v>22</v>
      </c>
      <c r="C1064" s="202" t="s">
        <v>4501</v>
      </c>
      <c r="D1064" s="194" t="s">
        <v>24</v>
      </c>
      <c r="E1064" s="194" t="s">
        <v>25</v>
      </c>
      <c r="F1064" s="200" t="s">
        <v>4502</v>
      </c>
      <c r="G1064" s="203" t="s">
        <v>1477</v>
      </c>
      <c r="H1064" s="203" t="s">
        <v>1478</v>
      </c>
      <c r="I1064" s="202" t="s">
        <v>4503</v>
      </c>
      <c r="J1064" s="202">
        <v>10</v>
      </c>
      <c r="K1064" s="196" t="s">
        <v>30</v>
      </c>
      <c r="L1064" s="202" t="s">
        <v>4290</v>
      </c>
      <c r="M1064" s="203" t="s">
        <v>4486</v>
      </c>
      <c r="N1064" s="202" t="s">
        <v>32</v>
      </c>
      <c r="O1064" s="198" t="s">
        <v>1557</v>
      </c>
    </row>
    <row r="1065" s="54" customFormat="1" ht="21" spans="1:15">
      <c r="A1065" s="197"/>
      <c r="B1065" s="202" t="s">
        <v>22</v>
      </c>
      <c r="C1065" s="202" t="s">
        <v>4504</v>
      </c>
      <c r="D1065" s="194" t="s">
        <v>24</v>
      </c>
      <c r="E1065" s="194" t="s">
        <v>25</v>
      </c>
      <c r="F1065" s="200" t="s">
        <v>4505</v>
      </c>
      <c r="G1065" s="203" t="s">
        <v>1477</v>
      </c>
      <c r="H1065" s="203" t="s">
        <v>1478</v>
      </c>
      <c r="I1065" s="202" t="s">
        <v>4506</v>
      </c>
      <c r="J1065" s="202">
        <v>10</v>
      </c>
      <c r="K1065" s="196" t="s">
        <v>30</v>
      </c>
      <c r="L1065" s="202" t="s">
        <v>710</v>
      </c>
      <c r="M1065" s="203" t="s">
        <v>4486</v>
      </c>
      <c r="N1065" s="202" t="s">
        <v>32</v>
      </c>
      <c r="O1065" s="198" t="s">
        <v>4507</v>
      </c>
    </row>
    <row r="1066" s="54" customFormat="1" ht="21" spans="1:15">
      <c r="A1066" s="197"/>
      <c r="B1066" s="202" t="s">
        <v>22</v>
      </c>
      <c r="C1066" s="202" t="s">
        <v>4508</v>
      </c>
      <c r="D1066" s="194" t="s">
        <v>24</v>
      </c>
      <c r="E1066" s="194" t="s">
        <v>25</v>
      </c>
      <c r="F1066" s="200" t="s">
        <v>3175</v>
      </c>
      <c r="G1066" s="203" t="s">
        <v>1477</v>
      </c>
      <c r="H1066" s="203" t="s">
        <v>1478</v>
      </c>
      <c r="I1066" s="202" t="s">
        <v>4509</v>
      </c>
      <c r="J1066" s="202">
        <v>20</v>
      </c>
      <c r="K1066" s="196" t="s">
        <v>30</v>
      </c>
      <c r="L1066" s="202" t="s">
        <v>4510</v>
      </c>
      <c r="M1066" s="203" t="s">
        <v>4486</v>
      </c>
      <c r="N1066" s="202" t="s">
        <v>32</v>
      </c>
      <c r="O1066" s="198" t="s">
        <v>4421</v>
      </c>
    </row>
    <row r="1067" s="54" customFormat="1" ht="21" spans="1:15">
      <c r="A1067" s="197"/>
      <c r="B1067" s="202" t="s">
        <v>22</v>
      </c>
      <c r="C1067" s="202" t="s">
        <v>4511</v>
      </c>
      <c r="D1067" s="194" t="s">
        <v>24</v>
      </c>
      <c r="E1067" s="194" t="s">
        <v>25</v>
      </c>
      <c r="F1067" s="200" t="s">
        <v>3131</v>
      </c>
      <c r="G1067" s="203" t="s">
        <v>1477</v>
      </c>
      <c r="H1067" s="203" t="s">
        <v>1478</v>
      </c>
      <c r="I1067" s="202" t="s">
        <v>4512</v>
      </c>
      <c r="J1067" s="202">
        <v>10</v>
      </c>
      <c r="K1067" s="196" t="s">
        <v>30</v>
      </c>
      <c r="L1067" s="202" t="s">
        <v>4513</v>
      </c>
      <c r="M1067" s="203" t="s">
        <v>4486</v>
      </c>
      <c r="N1067" s="202" t="s">
        <v>32</v>
      </c>
      <c r="O1067" s="198" t="s">
        <v>4421</v>
      </c>
    </row>
    <row r="1068" s="54" customFormat="1" ht="21" spans="1:15">
      <c r="A1068" s="197"/>
      <c r="B1068" s="202" t="s">
        <v>22</v>
      </c>
      <c r="C1068" s="202" t="s">
        <v>4514</v>
      </c>
      <c r="D1068" s="194" t="s">
        <v>24</v>
      </c>
      <c r="E1068" s="194" t="s">
        <v>25</v>
      </c>
      <c r="F1068" s="200" t="s">
        <v>4515</v>
      </c>
      <c r="G1068" s="203" t="s">
        <v>1477</v>
      </c>
      <c r="H1068" s="203" t="s">
        <v>1478</v>
      </c>
      <c r="I1068" s="202" t="s">
        <v>4516</v>
      </c>
      <c r="J1068" s="202">
        <v>9</v>
      </c>
      <c r="K1068" s="196" t="s">
        <v>30</v>
      </c>
      <c r="L1068" s="202" t="s">
        <v>4517</v>
      </c>
      <c r="M1068" s="203" t="s">
        <v>4486</v>
      </c>
      <c r="N1068" s="202" t="s">
        <v>32</v>
      </c>
      <c r="O1068" s="198" t="s">
        <v>1562</v>
      </c>
    </row>
    <row r="1069" s="54" customFormat="1" ht="21" spans="1:15">
      <c r="A1069" s="197"/>
      <c r="B1069" s="202" t="s">
        <v>22</v>
      </c>
      <c r="C1069" s="202" t="s">
        <v>4518</v>
      </c>
      <c r="D1069" s="194" t="s">
        <v>24</v>
      </c>
      <c r="E1069" s="194" t="s">
        <v>25</v>
      </c>
      <c r="F1069" s="200" t="s">
        <v>4519</v>
      </c>
      <c r="G1069" s="203" t="s">
        <v>1477</v>
      </c>
      <c r="H1069" s="203" t="s">
        <v>1478</v>
      </c>
      <c r="I1069" s="202" t="s">
        <v>4520</v>
      </c>
      <c r="J1069" s="202">
        <v>9</v>
      </c>
      <c r="K1069" s="196" t="s">
        <v>30</v>
      </c>
      <c r="L1069" s="202" t="s">
        <v>710</v>
      </c>
      <c r="M1069" s="203" t="s">
        <v>4486</v>
      </c>
      <c r="N1069" s="202" t="s">
        <v>32</v>
      </c>
      <c r="O1069" s="198" t="s">
        <v>4507</v>
      </c>
    </row>
    <row r="1070" s="54" customFormat="1" ht="21" spans="1:15">
      <c r="A1070" s="197"/>
      <c r="B1070" s="202" t="s">
        <v>22</v>
      </c>
      <c r="C1070" s="202" t="s">
        <v>4521</v>
      </c>
      <c r="D1070" s="194" t="s">
        <v>24</v>
      </c>
      <c r="E1070" s="194" t="s">
        <v>25</v>
      </c>
      <c r="F1070" s="200" t="s">
        <v>4522</v>
      </c>
      <c r="G1070" s="203" t="s">
        <v>1477</v>
      </c>
      <c r="H1070" s="203" t="s">
        <v>1478</v>
      </c>
      <c r="I1070" s="202" t="s">
        <v>4523</v>
      </c>
      <c r="J1070" s="202">
        <v>9</v>
      </c>
      <c r="K1070" s="196" t="s">
        <v>30</v>
      </c>
      <c r="L1070" s="202" t="s">
        <v>4517</v>
      </c>
      <c r="M1070" s="203" t="s">
        <v>4486</v>
      </c>
      <c r="N1070" s="202" t="s">
        <v>32</v>
      </c>
      <c r="O1070" s="198" t="s">
        <v>1562</v>
      </c>
    </row>
    <row r="1071" s="54" customFormat="1" ht="21" spans="1:15">
      <c r="A1071" s="197"/>
      <c r="B1071" s="202" t="s">
        <v>22</v>
      </c>
      <c r="C1071" s="202" t="s">
        <v>4524</v>
      </c>
      <c r="D1071" s="194" t="s">
        <v>24</v>
      </c>
      <c r="E1071" s="194" t="s">
        <v>25</v>
      </c>
      <c r="F1071" s="200" t="s">
        <v>4525</v>
      </c>
      <c r="G1071" s="203" t="s">
        <v>1477</v>
      </c>
      <c r="H1071" s="203" t="s">
        <v>1478</v>
      </c>
      <c r="I1071" s="202" t="s">
        <v>4526</v>
      </c>
      <c r="J1071" s="202">
        <v>6</v>
      </c>
      <c r="K1071" s="196" t="s">
        <v>30</v>
      </c>
      <c r="L1071" s="202" t="s">
        <v>710</v>
      </c>
      <c r="M1071" s="203" t="s">
        <v>4486</v>
      </c>
      <c r="N1071" s="202" t="s">
        <v>32</v>
      </c>
      <c r="O1071" s="198" t="s">
        <v>4507</v>
      </c>
    </row>
    <row r="1072" s="54" customFormat="1" ht="21" spans="1:15">
      <c r="A1072" s="197"/>
      <c r="B1072" s="202" t="s">
        <v>22</v>
      </c>
      <c r="C1072" s="202" t="s">
        <v>4527</v>
      </c>
      <c r="D1072" s="194" t="s">
        <v>24</v>
      </c>
      <c r="E1072" s="194" t="s">
        <v>25</v>
      </c>
      <c r="F1072" s="200" t="s">
        <v>4528</v>
      </c>
      <c r="G1072" s="203" t="s">
        <v>1477</v>
      </c>
      <c r="H1072" s="203" t="s">
        <v>1478</v>
      </c>
      <c r="I1072" s="202" t="s">
        <v>4529</v>
      </c>
      <c r="J1072" s="202">
        <v>6</v>
      </c>
      <c r="K1072" s="196" t="s">
        <v>30</v>
      </c>
      <c r="L1072" s="202" t="s">
        <v>3389</v>
      </c>
      <c r="M1072" s="203" t="s">
        <v>4486</v>
      </c>
      <c r="N1072" s="202" t="s">
        <v>32</v>
      </c>
      <c r="O1072" s="198" t="s">
        <v>1598</v>
      </c>
    </row>
    <row r="1073" s="54" customFormat="1" ht="42" customHeight="1" spans="1:15">
      <c r="A1073" s="197"/>
      <c r="B1073" s="204" t="s">
        <v>22</v>
      </c>
      <c r="C1073" s="204" t="s">
        <v>4530</v>
      </c>
      <c r="D1073" s="204" t="s">
        <v>24</v>
      </c>
      <c r="E1073" s="204" t="s">
        <v>25</v>
      </c>
      <c r="F1073" s="204" t="s">
        <v>4531</v>
      </c>
      <c r="G1073" s="205" t="s">
        <v>1543</v>
      </c>
      <c r="H1073" s="204" t="s">
        <v>1478</v>
      </c>
      <c r="I1073" s="204" t="s">
        <v>4532</v>
      </c>
      <c r="J1073" s="203">
        <v>10</v>
      </c>
      <c r="K1073" s="204" t="s">
        <v>30</v>
      </c>
      <c r="L1073" s="204" t="s">
        <v>4533</v>
      </c>
      <c r="M1073" s="204" t="s">
        <v>4534</v>
      </c>
      <c r="N1073" s="204" t="s">
        <v>32</v>
      </c>
      <c r="O1073" s="204" t="s">
        <v>4535</v>
      </c>
    </row>
    <row r="1074" s="54" customFormat="1" ht="31.5" spans="1:15">
      <c r="A1074" s="197"/>
      <c r="B1074" s="205" t="s">
        <v>22</v>
      </c>
      <c r="C1074" s="205" t="s">
        <v>4536</v>
      </c>
      <c r="D1074" s="205" t="s">
        <v>24</v>
      </c>
      <c r="E1074" s="205" t="s">
        <v>25</v>
      </c>
      <c r="F1074" s="205" t="s">
        <v>2759</v>
      </c>
      <c r="G1074" s="205" t="s">
        <v>1543</v>
      </c>
      <c r="H1074" s="205" t="s">
        <v>1478</v>
      </c>
      <c r="I1074" s="205" t="s">
        <v>4537</v>
      </c>
      <c r="J1074" s="203">
        <v>10</v>
      </c>
      <c r="K1074" s="205" t="s">
        <v>30</v>
      </c>
      <c r="L1074" s="205" t="s">
        <v>4538</v>
      </c>
      <c r="M1074" s="205" t="s">
        <v>4539</v>
      </c>
      <c r="N1074" s="205" t="s">
        <v>32</v>
      </c>
      <c r="O1074" s="205" t="s">
        <v>4540</v>
      </c>
    </row>
    <row r="1075" s="54" customFormat="1" ht="21" spans="1:15">
      <c r="A1075" s="197"/>
      <c r="B1075" s="204" t="s">
        <v>22</v>
      </c>
      <c r="C1075" s="204" t="s">
        <v>4541</v>
      </c>
      <c r="D1075" s="204" t="s">
        <v>24</v>
      </c>
      <c r="E1075" s="204" t="s">
        <v>25</v>
      </c>
      <c r="F1075" s="204" t="s">
        <v>4542</v>
      </c>
      <c r="G1075" s="205" t="s">
        <v>4543</v>
      </c>
      <c r="H1075" s="204" t="s">
        <v>1478</v>
      </c>
      <c r="I1075" s="204" t="s">
        <v>4544</v>
      </c>
      <c r="J1075" s="203">
        <v>10</v>
      </c>
      <c r="K1075" s="204" t="s">
        <v>30</v>
      </c>
      <c r="L1075" s="204" t="s">
        <v>4545</v>
      </c>
      <c r="M1075" s="204" t="s">
        <v>4546</v>
      </c>
      <c r="N1075" s="204" t="s">
        <v>32</v>
      </c>
      <c r="O1075" s="204" t="s">
        <v>4547</v>
      </c>
    </row>
    <row r="1076" s="54" customFormat="1" ht="21" spans="1:15">
      <c r="A1076" s="197"/>
      <c r="B1076" s="204" t="s">
        <v>22</v>
      </c>
      <c r="C1076" s="204" t="s">
        <v>4548</v>
      </c>
      <c r="D1076" s="204" t="s">
        <v>24</v>
      </c>
      <c r="E1076" s="204" t="s">
        <v>25</v>
      </c>
      <c r="F1076" s="204" t="s">
        <v>4549</v>
      </c>
      <c r="G1076" s="205" t="s">
        <v>1543</v>
      </c>
      <c r="H1076" s="204" t="s">
        <v>1478</v>
      </c>
      <c r="I1076" s="204" t="s">
        <v>4550</v>
      </c>
      <c r="J1076" s="203">
        <v>10</v>
      </c>
      <c r="K1076" s="204" t="s">
        <v>30</v>
      </c>
      <c r="L1076" s="204" t="s">
        <v>4551</v>
      </c>
      <c r="M1076" s="204" t="s">
        <v>4171</v>
      </c>
      <c r="N1076" s="204" t="s">
        <v>32</v>
      </c>
      <c r="O1076" s="204" t="s">
        <v>4552</v>
      </c>
    </row>
    <row r="1077" s="54" customFormat="1" ht="21" spans="1:15">
      <c r="A1077" s="197"/>
      <c r="B1077" s="204" t="s">
        <v>22</v>
      </c>
      <c r="C1077" s="204" t="s">
        <v>4553</v>
      </c>
      <c r="D1077" s="204" t="s">
        <v>24</v>
      </c>
      <c r="E1077" s="204" t="s">
        <v>25</v>
      </c>
      <c r="F1077" s="204" t="s">
        <v>4554</v>
      </c>
      <c r="G1077" s="205" t="s">
        <v>1543</v>
      </c>
      <c r="H1077" s="204" t="s">
        <v>1478</v>
      </c>
      <c r="I1077" s="204" t="s">
        <v>4555</v>
      </c>
      <c r="J1077" s="203">
        <v>10</v>
      </c>
      <c r="K1077" s="204" t="s">
        <v>30</v>
      </c>
      <c r="L1077" s="204" t="s">
        <v>4556</v>
      </c>
      <c r="M1077" s="204" t="s">
        <v>4557</v>
      </c>
      <c r="N1077" s="204" t="s">
        <v>32</v>
      </c>
      <c r="O1077" s="204" t="s">
        <v>4558</v>
      </c>
    </row>
    <row r="1078" s="54" customFormat="1" ht="21" spans="1:15">
      <c r="A1078" s="197"/>
      <c r="B1078" s="204" t="s">
        <v>22</v>
      </c>
      <c r="C1078" s="204" t="s">
        <v>4559</v>
      </c>
      <c r="D1078" s="204" t="s">
        <v>24</v>
      </c>
      <c r="E1078" s="204" t="s">
        <v>25</v>
      </c>
      <c r="F1078" s="204" t="s">
        <v>4560</v>
      </c>
      <c r="G1078" s="205" t="s">
        <v>1543</v>
      </c>
      <c r="H1078" s="204" t="s">
        <v>1478</v>
      </c>
      <c r="I1078" s="204" t="s">
        <v>4561</v>
      </c>
      <c r="J1078" s="203">
        <v>10</v>
      </c>
      <c r="K1078" s="204" t="s">
        <v>30</v>
      </c>
      <c r="L1078" s="204" t="s">
        <v>4562</v>
      </c>
      <c r="M1078" s="204" t="s">
        <v>4563</v>
      </c>
      <c r="N1078" s="204" t="s">
        <v>32</v>
      </c>
      <c r="O1078" s="204" t="s">
        <v>4564</v>
      </c>
    </row>
    <row r="1079" s="54" customFormat="1" ht="21" spans="1:15">
      <c r="A1079" s="197"/>
      <c r="B1079" s="204" t="s">
        <v>22</v>
      </c>
      <c r="C1079" s="204" t="s">
        <v>4565</v>
      </c>
      <c r="D1079" s="204" t="s">
        <v>24</v>
      </c>
      <c r="E1079" s="204" t="s">
        <v>25</v>
      </c>
      <c r="F1079" s="204" t="s">
        <v>4566</v>
      </c>
      <c r="G1079" s="205" t="s">
        <v>1543</v>
      </c>
      <c r="H1079" s="204" t="s">
        <v>1478</v>
      </c>
      <c r="I1079" s="204" t="s">
        <v>4567</v>
      </c>
      <c r="J1079" s="203">
        <v>10</v>
      </c>
      <c r="K1079" s="204" t="s">
        <v>30</v>
      </c>
      <c r="L1079" s="204" t="s">
        <v>4568</v>
      </c>
      <c r="M1079" s="204" t="s">
        <v>4569</v>
      </c>
      <c r="N1079" s="204" t="s">
        <v>32</v>
      </c>
      <c r="O1079" s="204" t="s">
        <v>4570</v>
      </c>
    </row>
    <row r="1080" s="54" customFormat="1" ht="21" spans="1:15">
      <c r="A1080" s="197"/>
      <c r="B1080" s="204" t="s">
        <v>22</v>
      </c>
      <c r="C1080" s="204" t="s">
        <v>4571</v>
      </c>
      <c r="D1080" s="204" t="s">
        <v>24</v>
      </c>
      <c r="E1080" s="204" t="s">
        <v>25</v>
      </c>
      <c r="F1080" s="204" t="s">
        <v>4572</v>
      </c>
      <c r="G1080" s="205" t="s">
        <v>1543</v>
      </c>
      <c r="H1080" s="204" t="s">
        <v>1478</v>
      </c>
      <c r="I1080" s="204" t="s">
        <v>4573</v>
      </c>
      <c r="J1080" s="203">
        <v>10</v>
      </c>
      <c r="K1080" s="204" t="s">
        <v>30</v>
      </c>
      <c r="L1080" s="204" t="s">
        <v>4574</v>
      </c>
      <c r="M1080" s="204" t="s">
        <v>4575</v>
      </c>
      <c r="N1080" s="204" t="s">
        <v>32</v>
      </c>
      <c r="O1080" s="204" t="s">
        <v>4576</v>
      </c>
    </row>
    <row r="1081" s="54" customFormat="1" ht="21" spans="1:15">
      <c r="A1081" s="197"/>
      <c r="B1081" s="206" t="s">
        <v>22</v>
      </c>
      <c r="C1081" s="202" t="s">
        <v>4577</v>
      </c>
      <c r="D1081" s="206" t="s">
        <v>24</v>
      </c>
      <c r="E1081" s="206" t="s">
        <v>25</v>
      </c>
      <c r="F1081" s="206" t="s">
        <v>4578</v>
      </c>
      <c r="G1081" s="205" t="s">
        <v>1543</v>
      </c>
      <c r="H1081" s="206" t="s">
        <v>1478</v>
      </c>
      <c r="I1081" s="206" t="s">
        <v>4579</v>
      </c>
      <c r="J1081" s="203">
        <v>10</v>
      </c>
      <c r="K1081" s="206" t="s">
        <v>30</v>
      </c>
      <c r="L1081" s="206" t="s">
        <v>4580</v>
      </c>
      <c r="M1081" s="206" t="s">
        <v>4581</v>
      </c>
      <c r="N1081" s="206" t="s">
        <v>32</v>
      </c>
      <c r="O1081" s="206" t="s">
        <v>4582</v>
      </c>
    </row>
    <row r="1082" s="54" customFormat="1" ht="21" spans="1:15">
      <c r="A1082" s="197"/>
      <c r="B1082" s="206" t="s">
        <v>22</v>
      </c>
      <c r="C1082" s="202" t="s">
        <v>4583</v>
      </c>
      <c r="D1082" s="206" t="s">
        <v>24</v>
      </c>
      <c r="E1082" s="206" t="s">
        <v>25</v>
      </c>
      <c r="F1082" s="206" t="s">
        <v>4584</v>
      </c>
      <c r="G1082" s="205" t="s">
        <v>1543</v>
      </c>
      <c r="H1082" s="206" t="s">
        <v>1478</v>
      </c>
      <c r="I1082" s="206" t="s">
        <v>4585</v>
      </c>
      <c r="J1082" s="203">
        <v>10</v>
      </c>
      <c r="K1082" s="206" t="s">
        <v>30</v>
      </c>
      <c r="L1082" s="206" t="s">
        <v>4586</v>
      </c>
      <c r="M1082" s="206" t="s">
        <v>4587</v>
      </c>
      <c r="N1082" s="206" t="s">
        <v>32</v>
      </c>
      <c r="O1082" s="206" t="s">
        <v>4588</v>
      </c>
    </row>
    <row r="1083" s="54" customFormat="1" ht="21" spans="1:15">
      <c r="A1083" s="197"/>
      <c r="B1083" s="207" t="s">
        <v>22</v>
      </c>
      <c r="C1083" s="207" t="s">
        <v>4589</v>
      </c>
      <c r="D1083" s="207" t="s">
        <v>24</v>
      </c>
      <c r="E1083" s="207" t="s">
        <v>25</v>
      </c>
      <c r="F1083" s="207" t="s">
        <v>1211</v>
      </c>
      <c r="G1083" s="207" t="s">
        <v>1543</v>
      </c>
      <c r="H1083" s="207" t="s">
        <v>1478</v>
      </c>
      <c r="I1083" s="207" t="s">
        <v>4590</v>
      </c>
      <c r="J1083" s="203">
        <v>10</v>
      </c>
      <c r="K1083" s="207" t="s">
        <v>30</v>
      </c>
      <c r="L1083" s="208" t="s">
        <v>4591</v>
      </c>
      <c r="M1083" s="207" t="s">
        <v>4592</v>
      </c>
      <c r="N1083" s="207" t="s">
        <v>32</v>
      </c>
      <c r="O1083" s="207" t="s">
        <v>4593</v>
      </c>
    </row>
    <row r="1084" s="54" customFormat="1" ht="42" spans="1:15">
      <c r="A1084" s="197"/>
      <c r="B1084" s="203" t="s">
        <v>22</v>
      </c>
      <c r="C1084" s="203" t="s">
        <v>4594</v>
      </c>
      <c r="D1084" s="203" t="s">
        <v>24</v>
      </c>
      <c r="E1084" s="202" t="s">
        <v>25</v>
      </c>
      <c r="F1084" s="202" t="s">
        <v>678</v>
      </c>
      <c r="G1084" s="203" t="s">
        <v>1477</v>
      </c>
      <c r="H1084" s="203" t="s">
        <v>1478</v>
      </c>
      <c r="I1084" s="202" t="s">
        <v>4595</v>
      </c>
      <c r="J1084" s="203">
        <v>10</v>
      </c>
      <c r="K1084" s="204" t="s">
        <v>30</v>
      </c>
      <c r="L1084" s="203" t="s">
        <v>4596</v>
      </c>
      <c r="M1084" s="203" t="s">
        <v>4070</v>
      </c>
      <c r="N1084" s="202" t="s">
        <v>32</v>
      </c>
      <c r="O1084" s="203" t="s">
        <v>4071</v>
      </c>
    </row>
    <row r="1085" s="54" customFormat="1" ht="21" spans="1:15">
      <c r="A1085" s="197"/>
      <c r="B1085" s="203" t="s">
        <v>22</v>
      </c>
      <c r="C1085" s="203" t="s">
        <v>4597</v>
      </c>
      <c r="D1085" s="203" t="s">
        <v>24</v>
      </c>
      <c r="E1085" s="202" t="s">
        <v>25</v>
      </c>
      <c r="F1085" s="202" t="s">
        <v>3005</v>
      </c>
      <c r="G1085" s="203" t="s">
        <v>1477</v>
      </c>
      <c r="H1085" s="203" t="s">
        <v>1478</v>
      </c>
      <c r="I1085" s="202" t="s">
        <v>4598</v>
      </c>
      <c r="J1085" s="203">
        <v>10</v>
      </c>
      <c r="K1085" s="204" t="s">
        <v>30</v>
      </c>
      <c r="L1085" s="203" t="s">
        <v>4599</v>
      </c>
      <c r="M1085" s="203" t="s">
        <v>4600</v>
      </c>
      <c r="N1085" s="202" t="s">
        <v>32</v>
      </c>
      <c r="O1085" s="203" t="s">
        <v>4601</v>
      </c>
    </row>
    <row r="1086" s="54" customFormat="1" ht="84" spans="1:15">
      <c r="A1086" s="197"/>
      <c r="B1086" s="203" t="s">
        <v>22</v>
      </c>
      <c r="C1086" s="203" t="s">
        <v>4602</v>
      </c>
      <c r="D1086" s="203" t="s">
        <v>24</v>
      </c>
      <c r="E1086" s="202" t="s">
        <v>25</v>
      </c>
      <c r="F1086" s="202" t="s">
        <v>163</v>
      </c>
      <c r="G1086" s="203" t="s">
        <v>1477</v>
      </c>
      <c r="H1086" s="203" t="s">
        <v>1478</v>
      </c>
      <c r="I1086" s="202" t="s">
        <v>4603</v>
      </c>
      <c r="J1086" s="203">
        <v>10</v>
      </c>
      <c r="K1086" s="204" t="s">
        <v>30</v>
      </c>
      <c r="L1086" s="203" t="s">
        <v>1089</v>
      </c>
      <c r="M1086" s="203" t="s">
        <v>4569</v>
      </c>
      <c r="N1086" s="202" t="s">
        <v>32</v>
      </c>
      <c r="O1086" s="203" t="s">
        <v>4570</v>
      </c>
    </row>
    <row r="1087" s="54" customFormat="1" ht="105" spans="1:15">
      <c r="A1087" s="197"/>
      <c r="B1087" s="203" t="s">
        <v>22</v>
      </c>
      <c r="C1087" s="203" t="s">
        <v>4604</v>
      </c>
      <c r="D1087" s="203" t="s">
        <v>24</v>
      </c>
      <c r="E1087" s="202" t="s">
        <v>25</v>
      </c>
      <c r="F1087" s="202" t="s">
        <v>669</v>
      </c>
      <c r="G1087" s="203" t="s">
        <v>1477</v>
      </c>
      <c r="H1087" s="203" t="s">
        <v>1478</v>
      </c>
      <c r="I1087" s="202" t="s">
        <v>4605</v>
      </c>
      <c r="J1087" s="203">
        <v>12</v>
      </c>
      <c r="K1087" s="204" t="s">
        <v>30</v>
      </c>
      <c r="L1087" s="203" t="s">
        <v>574</v>
      </c>
      <c r="M1087" s="203" t="s">
        <v>4085</v>
      </c>
      <c r="N1087" s="202" t="s">
        <v>32</v>
      </c>
      <c r="O1087" s="203" t="s">
        <v>4086</v>
      </c>
    </row>
    <row r="1088" s="54" customFormat="1" ht="73.5" customHeight="1" spans="1:15">
      <c r="A1088" s="197"/>
      <c r="B1088" s="203" t="s">
        <v>22</v>
      </c>
      <c r="C1088" s="203" t="s">
        <v>4606</v>
      </c>
      <c r="D1088" s="203" t="s">
        <v>24</v>
      </c>
      <c r="E1088" s="202" t="s">
        <v>25</v>
      </c>
      <c r="F1088" s="202" t="s">
        <v>4607</v>
      </c>
      <c r="G1088" s="203" t="s">
        <v>1477</v>
      </c>
      <c r="H1088" s="203" t="s">
        <v>1478</v>
      </c>
      <c r="I1088" s="202" t="s">
        <v>4608</v>
      </c>
      <c r="J1088" s="203">
        <v>12</v>
      </c>
      <c r="K1088" s="204" t="s">
        <v>30</v>
      </c>
      <c r="L1088" s="203" t="s">
        <v>4290</v>
      </c>
      <c r="M1088" s="203" t="s">
        <v>4609</v>
      </c>
      <c r="N1088" s="202" t="s">
        <v>32</v>
      </c>
      <c r="O1088" s="203" t="s">
        <v>1557</v>
      </c>
    </row>
    <row r="1089" s="54" customFormat="1" ht="105" spans="1:15">
      <c r="A1089" s="197"/>
      <c r="B1089" s="203" t="s">
        <v>22</v>
      </c>
      <c r="C1089" s="203" t="s">
        <v>4610</v>
      </c>
      <c r="D1089" s="203" t="s">
        <v>24</v>
      </c>
      <c r="E1089" s="202" t="s">
        <v>25</v>
      </c>
      <c r="F1089" s="202" t="s">
        <v>4611</v>
      </c>
      <c r="G1089" s="203" t="s">
        <v>1477</v>
      </c>
      <c r="H1089" s="203" t="s">
        <v>1478</v>
      </c>
      <c r="I1089" s="202" t="s">
        <v>4612</v>
      </c>
      <c r="J1089" s="203">
        <v>18</v>
      </c>
      <c r="K1089" s="204" t="s">
        <v>30</v>
      </c>
      <c r="L1089" s="203" t="s">
        <v>2034</v>
      </c>
      <c r="M1089" s="203" t="s">
        <v>4613</v>
      </c>
      <c r="N1089" s="202" t="s">
        <v>32</v>
      </c>
      <c r="O1089" s="203" t="s">
        <v>4614</v>
      </c>
    </row>
    <row r="1090" s="54" customFormat="1" ht="52.5" spans="1:15">
      <c r="A1090" s="197"/>
      <c r="B1090" s="203" t="s">
        <v>22</v>
      </c>
      <c r="C1090" s="203" t="s">
        <v>4615</v>
      </c>
      <c r="D1090" s="203" t="s">
        <v>24</v>
      </c>
      <c r="E1090" s="202" t="s">
        <v>25</v>
      </c>
      <c r="F1090" s="202" t="s">
        <v>674</v>
      </c>
      <c r="G1090" s="203" t="s">
        <v>1477</v>
      </c>
      <c r="H1090" s="203" t="s">
        <v>1478</v>
      </c>
      <c r="I1090" s="202" t="s">
        <v>4616</v>
      </c>
      <c r="J1090" s="203">
        <v>13</v>
      </c>
      <c r="K1090" s="204" t="s">
        <v>30</v>
      </c>
      <c r="L1090" s="203" t="s">
        <v>4617</v>
      </c>
      <c r="M1090" s="203" t="s">
        <v>4618</v>
      </c>
      <c r="N1090" s="202" t="s">
        <v>32</v>
      </c>
      <c r="O1090" s="203" t="s">
        <v>4619</v>
      </c>
    </row>
    <row r="1091" s="54" customFormat="1" ht="63" spans="1:15">
      <c r="A1091" s="197"/>
      <c r="B1091" s="203" t="s">
        <v>22</v>
      </c>
      <c r="C1091" s="203" t="s">
        <v>4620</v>
      </c>
      <c r="D1091" s="203" t="s">
        <v>24</v>
      </c>
      <c r="E1091" s="202" t="s">
        <v>25</v>
      </c>
      <c r="F1091" s="202" t="s">
        <v>4621</v>
      </c>
      <c r="G1091" s="203" t="s">
        <v>1477</v>
      </c>
      <c r="H1091" s="203" t="s">
        <v>1478</v>
      </c>
      <c r="I1091" s="202" t="s">
        <v>4622</v>
      </c>
      <c r="J1091" s="203">
        <v>15</v>
      </c>
      <c r="K1091" s="204" t="s">
        <v>30</v>
      </c>
      <c r="L1091" s="203" t="s">
        <v>1089</v>
      </c>
      <c r="M1091" s="203" t="s">
        <v>4569</v>
      </c>
      <c r="N1091" s="202" t="s">
        <v>32</v>
      </c>
      <c r="O1091" s="203" t="s">
        <v>4570</v>
      </c>
    </row>
    <row r="1092" s="54" customFormat="1" ht="31.5" spans="1:15">
      <c r="A1092" s="197"/>
      <c r="B1092" s="194" t="s">
        <v>22</v>
      </c>
      <c r="C1092" s="194" t="s">
        <v>4623</v>
      </c>
      <c r="D1092" s="194" t="s">
        <v>24</v>
      </c>
      <c r="E1092" s="194" t="s">
        <v>25</v>
      </c>
      <c r="F1092" s="194" t="s">
        <v>848</v>
      </c>
      <c r="G1092" s="194" t="s">
        <v>1543</v>
      </c>
      <c r="H1092" s="194" t="s">
        <v>1478</v>
      </c>
      <c r="I1092" s="194" t="s">
        <v>4624</v>
      </c>
      <c r="J1092" s="194">
        <v>10</v>
      </c>
      <c r="K1092" s="204" t="s">
        <v>30</v>
      </c>
      <c r="L1092" s="194" t="s">
        <v>4625</v>
      </c>
      <c r="M1092" s="194" t="s">
        <v>4626</v>
      </c>
      <c r="N1092" s="194" t="s">
        <v>32</v>
      </c>
      <c r="O1092" s="194" t="s">
        <v>4601</v>
      </c>
    </row>
    <row r="1093" s="54" customFormat="1" ht="21" spans="1:15">
      <c r="A1093" s="197"/>
      <c r="B1093" s="194" t="s">
        <v>22</v>
      </c>
      <c r="C1093" s="194" t="s">
        <v>4627</v>
      </c>
      <c r="D1093" s="194" t="s">
        <v>24</v>
      </c>
      <c r="E1093" s="194" t="s">
        <v>25</v>
      </c>
      <c r="F1093" s="194" t="s">
        <v>824</v>
      </c>
      <c r="G1093" s="194" t="s">
        <v>1543</v>
      </c>
      <c r="H1093" s="194" t="s">
        <v>1478</v>
      </c>
      <c r="I1093" s="194" t="s">
        <v>4628</v>
      </c>
      <c r="J1093" s="194">
        <v>10</v>
      </c>
      <c r="K1093" s="204" t="s">
        <v>30</v>
      </c>
      <c r="L1093" s="194" t="s">
        <v>824</v>
      </c>
      <c r="M1093" s="194" t="s">
        <v>4629</v>
      </c>
      <c r="N1093" s="194" t="s">
        <v>32</v>
      </c>
      <c r="O1093" s="194" t="s">
        <v>4164</v>
      </c>
    </row>
    <row r="1094" s="54" customFormat="1" ht="31.5" spans="1:15">
      <c r="A1094" s="197"/>
      <c r="B1094" s="194" t="s">
        <v>22</v>
      </c>
      <c r="C1094" s="194" t="s">
        <v>4630</v>
      </c>
      <c r="D1094" s="194" t="s">
        <v>24</v>
      </c>
      <c r="E1094" s="194" t="s">
        <v>25</v>
      </c>
      <c r="F1094" s="194" t="s">
        <v>4631</v>
      </c>
      <c r="G1094" s="194" t="s">
        <v>1543</v>
      </c>
      <c r="H1094" s="194" t="s">
        <v>1478</v>
      </c>
      <c r="I1094" s="194" t="s">
        <v>4632</v>
      </c>
      <c r="J1094" s="194">
        <v>10</v>
      </c>
      <c r="K1094" s="204" t="s">
        <v>30</v>
      </c>
      <c r="L1094" s="194" t="s">
        <v>4631</v>
      </c>
      <c r="M1094" s="194" t="s">
        <v>4633</v>
      </c>
      <c r="N1094" s="194" t="s">
        <v>32</v>
      </c>
      <c r="O1094" s="194" t="s">
        <v>4634</v>
      </c>
    </row>
    <row r="1095" s="54" customFormat="1" ht="21" spans="1:15">
      <c r="A1095" s="197"/>
      <c r="B1095" s="194" t="s">
        <v>22</v>
      </c>
      <c r="C1095" s="194" t="s">
        <v>4635</v>
      </c>
      <c r="D1095" s="194" t="s">
        <v>24</v>
      </c>
      <c r="E1095" s="194" t="s">
        <v>25</v>
      </c>
      <c r="F1095" s="194" t="s">
        <v>1292</v>
      </c>
      <c r="G1095" s="194" t="s">
        <v>1543</v>
      </c>
      <c r="H1095" s="194" t="s">
        <v>1478</v>
      </c>
      <c r="I1095" s="194" t="s">
        <v>4636</v>
      </c>
      <c r="J1095" s="194">
        <v>10</v>
      </c>
      <c r="K1095" s="204" t="s">
        <v>30</v>
      </c>
      <c r="L1095" s="194" t="s">
        <v>4637</v>
      </c>
      <c r="M1095" s="194" t="s">
        <v>4638</v>
      </c>
      <c r="N1095" s="194" t="s">
        <v>32</v>
      </c>
      <c r="O1095" s="194" t="s">
        <v>4639</v>
      </c>
    </row>
    <row r="1096" s="54" customFormat="1" ht="21" spans="1:15">
      <c r="A1096" s="197"/>
      <c r="B1096" s="194" t="s">
        <v>22</v>
      </c>
      <c r="C1096" s="194" t="s">
        <v>4640</v>
      </c>
      <c r="D1096" s="194" t="s">
        <v>24</v>
      </c>
      <c r="E1096" s="194" t="s">
        <v>25</v>
      </c>
      <c r="F1096" s="194" t="s">
        <v>852</v>
      </c>
      <c r="G1096" s="194" t="s">
        <v>1543</v>
      </c>
      <c r="H1096" s="194" t="s">
        <v>1478</v>
      </c>
      <c r="I1096" s="194" t="s">
        <v>4641</v>
      </c>
      <c r="J1096" s="194">
        <v>10</v>
      </c>
      <c r="K1096" s="204" t="s">
        <v>30</v>
      </c>
      <c r="L1096" s="194" t="s">
        <v>4642</v>
      </c>
      <c r="M1096" s="194" t="s">
        <v>1566</v>
      </c>
      <c r="N1096" s="194" t="s">
        <v>32</v>
      </c>
      <c r="O1096" s="194" t="s">
        <v>1567</v>
      </c>
    </row>
    <row r="1097" s="54" customFormat="1" ht="21" spans="1:15">
      <c r="A1097" s="197"/>
      <c r="B1097" s="194" t="s">
        <v>22</v>
      </c>
      <c r="C1097" s="194" t="s">
        <v>4643</v>
      </c>
      <c r="D1097" s="194" t="s">
        <v>24</v>
      </c>
      <c r="E1097" s="194" t="s">
        <v>25</v>
      </c>
      <c r="F1097" s="194" t="s">
        <v>4644</v>
      </c>
      <c r="G1097" s="194" t="s">
        <v>1543</v>
      </c>
      <c r="H1097" s="194" t="s">
        <v>1478</v>
      </c>
      <c r="I1097" s="194" t="s">
        <v>4645</v>
      </c>
      <c r="J1097" s="194">
        <v>10</v>
      </c>
      <c r="K1097" s="204" t="s">
        <v>30</v>
      </c>
      <c r="L1097" s="194" t="s">
        <v>4644</v>
      </c>
      <c r="M1097" s="194" t="s">
        <v>4633</v>
      </c>
      <c r="N1097" s="194" t="s">
        <v>32</v>
      </c>
      <c r="O1097" s="194" t="s">
        <v>4634</v>
      </c>
    </row>
    <row r="1098" s="54" customFormat="1" ht="21" spans="1:15">
      <c r="A1098" s="197"/>
      <c r="B1098" s="194" t="s">
        <v>22</v>
      </c>
      <c r="C1098" s="194" t="s">
        <v>4646</v>
      </c>
      <c r="D1098" s="194" t="s">
        <v>24</v>
      </c>
      <c r="E1098" s="194" t="s">
        <v>25</v>
      </c>
      <c r="F1098" s="194" t="s">
        <v>1308</v>
      </c>
      <c r="G1098" s="194" t="s">
        <v>1543</v>
      </c>
      <c r="H1098" s="194" t="s">
        <v>1478</v>
      </c>
      <c r="I1098" s="194" t="s">
        <v>4647</v>
      </c>
      <c r="J1098" s="194">
        <v>10</v>
      </c>
      <c r="K1098" s="204" t="s">
        <v>30</v>
      </c>
      <c r="L1098" s="194" t="s">
        <v>4648</v>
      </c>
      <c r="M1098" s="194" t="s">
        <v>4649</v>
      </c>
      <c r="N1098" s="194" t="s">
        <v>32</v>
      </c>
      <c r="O1098" s="194" t="s">
        <v>4650</v>
      </c>
    </row>
    <row r="1099" s="54" customFormat="1" ht="21" spans="1:15">
      <c r="A1099" s="197"/>
      <c r="B1099" s="194" t="s">
        <v>22</v>
      </c>
      <c r="C1099" s="194" t="s">
        <v>4651</v>
      </c>
      <c r="D1099" s="194" t="s">
        <v>24</v>
      </c>
      <c r="E1099" s="194" t="s">
        <v>25</v>
      </c>
      <c r="F1099" s="194" t="s">
        <v>4652</v>
      </c>
      <c r="G1099" s="194" t="s">
        <v>1543</v>
      </c>
      <c r="H1099" s="194" t="s">
        <v>1478</v>
      </c>
      <c r="I1099" s="194" t="s">
        <v>4653</v>
      </c>
      <c r="J1099" s="194">
        <v>10</v>
      </c>
      <c r="K1099" s="204" t="s">
        <v>30</v>
      </c>
      <c r="L1099" s="194" t="s">
        <v>4652</v>
      </c>
      <c r="M1099" s="194" t="s">
        <v>4654</v>
      </c>
      <c r="N1099" s="194" t="s">
        <v>32</v>
      </c>
      <c r="O1099" s="194" t="s">
        <v>4655</v>
      </c>
    </row>
    <row r="1100" s="54" customFormat="1" ht="21" spans="1:15">
      <c r="A1100" s="197"/>
      <c r="B1100" s="194" t="s">
        <v>22</v>
      </c>
      <c r="C1100" s="194" t="s">
        <v>4656</v>
      </c>
      <c r="D1100" s="194" t="s">
        <v>24</v>
      </c>
      <c r="E1100" s="194" t="s">
        <v>25</v>
      </c>
      <c r="F1100" s="194" t="s">
        <v>4657</v>
      </c>
      <c r="G1100" s="194" t="s">
        <v>1543</v>
      </c>
      <c r="H1100" s="194" t="s">
        <v>1478</v>
      </c>
      <c r="I1100" s="194" t="s">
        <v>4658</v>
      </c>
      <c r="J1100" s="194">
        <v>10</v>
      </c>
      <c r="K1100" s="204" t="s">
        <v>30</v>
      </c>
      <c r="L1100" s="194" t="s">
        <v>4657</v>
      </c>
      <c r="M1100" s="194" t="s">
        <v>4659</v>
      </c>
      <c r="N1100" s="194" t="s">
        <v>32</v>
      </c>
      <c r="O1100" s="194" t="s">
        <v>4110</v>
      </c>
    </row>
    <row r="1101" s="54" customFormat="1" ht="21" spans="1:15">
      <c r="A1101" s="197"/>
      <c r="B1101" s="194" t="s">
        <v>22</v>
      </c>
      <c r="C1101" s="194" t="s">
        <v>4660</v>
      </c>
      <c r="D1101" s="194" t="s">
        <v>24</v>
      </c>
      <c r="E1101" s="194" t="s">
        <v>25</v>
      </c>
      <c r="F1101" s="194" t="s">
        <v>4661</v>
      </c>
      <c r="G1101" s="194" t="s">
        <v>1543</v>
      </c>
      <c r="H1101" s="194" t="s">
        <v>1478</v>
      </c>
      <c r="I1101" s="194" t="s">
        <v>4662</v>
      </c>
      <c r="J1101" s="194">
        <v>10</v>
      </c>
      <c r="K1101" s="204" t="s">
        <v>30</v>
      </c>
      <c r="L1101" s="194" t="s">
        <v>4661</v>
      </c>
      <c r="M1101" s="194" t="s">
        <v>4663</v>
      </c>
      <c r="N1101" s="194" t="s">
        <v>32</v>
      </c>
      <c r="O1101" s="194" t="s">
        <v>1615</v>
      </c>
    </row>
    <row r="1102" s="54" customFormat="1" ht="21" spans="1:15">
      <c r="A1102" s="197"/>
      <c r="B1102" s="194" t="s">
        <v>22</v>
      </c>
      <c r="C1102" s="194" t="s">
        <v>4664</v>
      </c>
      <c r="D1102" s="194" t="s">
        <v>24</v>
      </c>
      <c r="E1102" s="194" t="s">
        <v>25</v>
      </c>
      <c r="F1102" s="194" t="s">
        <v>2452</v>
      </c>
      <c r="G1102" s="194" t="s">
        <v>1543</v>
      </c>
      <c r="H1102" s="194" t="s">
        <v>1478</v>
      </c>
      <c r="I1102" s="194" t="s">
        <v>4665</v>
      </c>
      <c r="J1102" s="194">
        <v>10</v>
      </c>
      <c r="K1102" s="204" t="s">
        <v>30</v>
      </c>
      <c r="L1102" s="194" t="s">
        <v>4666</v>
      </c>
      <c r="M1102" s="194" t="s">
        <v>4667</v>
      </c>
      <c r="N1102" s="194" t="s">
        <v>32</v>
      </c>
      <c r="O1102" s="194" t="s">
        <v>4668</v>
      </c>
    </row>
    <row r="1103" s="54" customFormat="1" ht="21" spans="1:15">
      <c r="A1103" s="197"/>
      <c r="B1103" s="194" t="s">
        <v>22</v>
      </c>
      <c r="C1103" s="194" t="s">
        <v>4669</v>
      </c>
      <c r="D1103" s="194" t="s">
        <v>24</v>
      </c>
      <c r="E1103" s="194" t="s">
        <v>25</v>
      </c>
      <c r="F1103" s="194" t="s">
        <v>839</v>
      </c>
      <c r="G1103" s="194" t="s">
        <v>1543</v>
      </c>
      <c r="H1103" s="194" t="s">
        <v>1478</v>
      </c>
      <c r="I1103" s="194" t="s">
        <v>4670</v>
      </c>
      <c r="J1103" s="194">
        <v>10</v>
      </c>
      <c r="K1103" s="204" t="s">
        <v>30</v>
      </c>
      <c r="L1103" s="194" t="s">
        <v>839</v>
      </c>
      <c r="M1103" s="194" t="s">
        <v>4671</v>
      </c>
      <c r="N1103" s="194" t="s">
        <v>32</v>
      </c>
      <c r="O1103" s="194" t="s">
        <v>4490</v>
      </c>
    </row>
    <row r="1104" s="54" customFormat="1" ht="42" customHeight="1" spans="1:15">
      <c r="A1104" s="197"/>
      <c r="B1104" s="194" t="s">
        <v>22</v>
      </c>
      <c r="C1104" s="194" t="s">
        <v>4672</v>
      </c>
      <c r="D1104" s="194" t="s">
        <v>24</v>
      </c>
      <c r="E1104" s="194" t="s">
        <v>25</v>
      </c>
      <c r="F1104" s="194" t="s">
        <v>831</v>
      </c>
      <c r="G1104" s="194" t="s">
        <v>1543</v>
      </c>
      <c r="H1104" s="194" t="s">
        <v>1478</v>
      </c>
      <c r="I1104" s="194" t="s">
        <v>4673</v>
      </c>
      <c r="J1104" s="194">
        <v>10</v>
      </c>
      <c r="K1104" s="204" t="s">
        <v>30</v>
      </c>
      <c r="L1104" s="194" t="s">
        <v>831</v>
      </c>
      <c r="M1104" s="194" t="s">
        <v>4674</v>
      </c>
      <c r="N1104" s="194" t="s">
        <v>32</v>
      </c>
      <c r="O1104" s="194" t="s">
        <v>1499</v>
      </c>
    </row>
    <row r="1105" s="54" customFormat="1" ht="21" spans="1:15">
      <c r="A1105" s="197"/>
      <c r="B1105" s="194" t="s">
        <v>22</v>
      </c>
      <c r="C1105" s="194" t="s">
        <v>4675</v>
      </c>
      <c r="D1105" s="194" t="s">
        <v>24</v>
      </c>
      <c r="E1105" s="194" t="s">
        <v>25</v>
      </c>
      <c r="F1105" s="194" t="s">
        <v>856</v>
      </c>
      <c r="G1105" s="194" t="s">
        <v>1543</v>
      </c>
      <c r="H1105" s="194" t="s">
        <v>1478</v>
      </c>
      <c r="I1105" s="194" t="s">
        <v>4676</v>
      </c>
      <c r="J1105" s="194">
        <v>10</v>
      </c>
      <c r="K1105" s="204" t="s">
        <v>30</v>
      </c>
      <c r="L1105" s="194" t="s">
        <v>856</v>
      </c>
      <c r="M1105" s="194" t="s">
        <v>4677</v>
      </c>
      <c r="N1105" s="194" t="s">
        <v>32</v>
      </c>
      <c r="O1105" s="194" t="s">
        <v>4678</v>
      </c>
    </row>
    <row r="1106" s="54" customFormat="1" ht="21" spans="1:15">
      <c r="A1106" s="197"/>
      <c r="B1106" s="194" t="s">
        <v>22</v>
      </c>
      <c r="C1106" s="194" t="s">
        <v>4679</v>
      </c>
      <c r="D1106" s="194" t="s">
        <v>24</v>
      </c>
      <c r="E1106" s="194" t="s">
        <v>25</v>
      </c>
      <c r="F1106" s="194" t="s">
        <v>826</v>
      </c>
      <c r="G1106" s="194" t="s">
        <v>1543</v>
      </c>
      <c r="H1106" s="194" t="s">
        <v>1478</v>
      </c>
      <c r="I1106" s="194" t="s">
        <v>4680</v>
      </c>
      <c r="J1106" s="194">
        <v>10</v>
      </c>
      <c r="K1106" s="204" t="s">
        <v>30</v>
      </c>
      <c r="L1106" s="194" t="s">
        <v>826</v>
      </c>
      <c r="M1106" s="194" t="s">
        <v>4681</v>
      </c>
      <c r="N1106" s="194" t="s">
        <v>32</v>
      </c>
      <c r="O1106" s="194" t="s">
        <v>4095</v>
      </c>
    </row>
    <row r="1107" s="54" customFormat="1" ht="31.5" spans="1:15">
      <c r="A1107" s="197"/>
      <c r="B1107" s="194" t="s">
        <v>22</v>
      </c>
      <c r="C1107" s="194" t="s">
        <v>4682</v>
      </c>
      <c r="D1107" s="194" t="s">
        <v>24</v>
      </c>
      <c r="E1107" s="194" t="s">
        <v>25</v>
      </c>
      <c r="F1107" s="194" t="s">
        <v>843</v>
      </c>
      <c r="G1107" s="194" t="s">
        <v>1543</v>
      </c>
      <c r="H1107" s="194" t="s">
        <v>1478</v>
      </c>
      <c r="I1107" s="194" t="s">
        <v>4683</v>
      </c>
      <c r="J1107" s="194">
        <v>10</v>
      </c>
      <c r="K1107" s="204" t="s">
        <v>30</v>
      </c>
      <c r="L1107" s="194" t="s">
        <v>4684</v>
      </c>
      <c r="M1107" s="194" t="s">
        <v>4685</v>
      </c>
      <c r="N1107" s="194" t="s">
        <v>32</v>
      </c>
      <c r="O1107" s="194" t="s">
        <v>4686</v>
      </c>
    </row>
    <row r="1108" s="54" customFormat="1" ht="21" spans="1:15">
      <c r="A1108" s="197"/>
      <c r="B1108" s="194" t="s">
        <v>22</v>
      </c>
      <c r="C1108" s="194" t="s">
        <v>4687</v>
      </c>
      <c r="D1108" s="194" t="s">
        <v>24</v>
      </c>
      <c r="E1108" s="194" t="s">
        <v>25</v>
      </c>
      <c r="F1108" s="194" t="s">
        <v>4688</v>
      </c>
      <c r="G1108" s="194" t="s">
        <v>1543</v>
      </c>
      <c r="H1108" s="194" t="s">
        <v>1478</v>
      </c>
      <c r="I1108" s="194" t="s">
        <v>4689</v>
      </c>
      <c r="J1108" s="194">
        <v>10</v>
      </c>
      <c r="K1108" s="204" t="s">
        <v>30</v>
      </c>
      <c r="L1108" s="194" t="s">
        <v>4688</v>
      </c>
      <c r="M1108" s="194" t="s">
        <v>4690</v>
      </c>
      <c r="N1108" s="194" t="s">
        <v>32</v>
      </c>
      <c r="O1108" s="194" t="s">
        <v>4691</v>
      </c>
    </row>
    <row r="1109" s="54" customFormat="1" ht="21" spans="1:15">
      <c r="A1109" s="194" t="s">
        <v>4692</v>
      </c>
      <c r="B1109" s="194" t="s">
        <v>22</v>
      </c>
      <c r="C1109" s="194" t="s">
        <v>4693</v>
      </c>
      <c r="D1109" s="194" t="s">
        <v>1569</v>
      </c>
      <c r="E1109" s="194" t="s">
        <v>25</v>
      </c>
      <c r="F1109" s="194" t="s">
        <v>1110</v>
      </c>
      <c r="G1109" s="194" t="s">
        <v>1477</v>
      </c>
      <c r="H1109" s="194" t="s">
        <v>1570</v>
      </c>
      <c r="I1109" s="194" t="s">
        <v>4694</v>
      </c>
      <c r="J1109" s="194">
        <v>10</v>
      </c>
      <c r="K1109" s="204" t="s">
        <v>30</v>
      </c>
      <c r="L1109" s="194" t="s">
        <v>4695</v>
      </c>
      <c r="M1109" s="194" t="s">
        <v>1484</v>
      </c>
      <c r="N1109" s="198" t="s">
        <v>32</v>
      </c>
      <c r="O1109" s="194" t="s">
        <v>1485</v>
      </c>
    </row>
    <row r="1110" s="54" customFormat="1" ht="21" spans="1:15">
      <c r="A1110" s="194" t="s">
        <v>4692</v>
      </c>
      <c r="B1110" s="194" t="s">
        <v>22</v>
      </c>
      <c r="C1110" s="194" t="s">
        <v>4696</v>
      </c>
      <c r="D1110" s="194" t="s">
        <v>1569</v>
      </c>
      <c r="E1110" s="194" t="s">
        <v>25</v>
      </c>
      <c r="F1110" s="194" t="s">
        <v>3325</v>
      </c>
      <c r="G1110" s="194" t="s">
        <v>1477</v>
      </c>
      <c r="H1110" s="194" t="s">
        <v>1570</v>
      </c>
      <c r="I1110" s="194" t="s">
        <v>4697</v>
      </c>
      <c r="J1110" s="194">
        <v>10</v>
      </c>
      <c r="K1110" s="204" t="s">
        <v>30</v>
      </c>
      <c r="L1110" s="194" t="s">
        <v>4698</v>
      </c>
      <c r="M1110" s="194" t="s">
        <v>1626</v>
      </c>
      <c r="N1110" s="198" t="s">
        <v>32</v>
      </c>
      <c r="O1110" s="194" t="s">
        <v>1627</v>
      </c>
    </row>
    <row r="1111" s="54" customFormat="1" ht="21" spans="1:15">
      <c r="A1111" s="194" t="s">
        <v>4692</v>
      </c>
      <c r="B1111" s="194" t="s">
        <v>22</v>
      </c>
      <c r="C1111" s="194" t="s">
        <v>4699</v>
      </c>
      <c r="D1111" s="194" t="s">
        <v>1569</v>
      </c>
      <c r="E1111" s="194" t="s">
        <v>25</v>
      </c>
      <c r="F1111" s="194" t="s">
        <v>3378</v>
      </c>
      <c r="G1111" s="194" t="s">
        <v>1477</v>
      </c>
      <c r="H1111" s="194" t="s">
        <v>1570</v>
      </c>
      <c r="I1111" s="194" t="s">
        <v>4700</v>
      </c>
      <c r="J1111" s="194">
        <v>10</v>
      </c>
      <c r="K1111" s="204" t="s">
        <v>30</v>
      </c>
      <c r="L1111" s="194" t="s">
        <v>4701</v>
      </c>
      <c r="M1111" s="194" t="s">
        <v>4702</v>
      </c>
      <c r="N1111" s="198" t="s">
        <v>32</v>
      </c>
      <c r="O1111" s="194" t="s">
        <v>4703</v>
      </c>
    </row>
    <row r="1112" s="54" customFormat="1" ht="42" customHeight="1" spans="1:15">
      <c r="A1112" s="194" t="s">
        <v>4692</v>
      </c>
      <c r="B1112" s="194" t="s">
        <v>22</v>
      </c>
      <c r="C1112" s="194" t="s">
        <v>4704</v>
      </c>
      <c r="D1112" s="194" t="s">
        <v>1569</v>
      </c>
      <c r="E1112" s="194" t="s">
        <v>25</v>
      </c>
      <c r="F1112" s="194" t="s">
        <v>1099</v>
      </c>
      <c r="G1112" s="194" t="s">
        <v>1477</v>
      </c>
      <c r="H1112" s="194" t="s">
        <v>1570</v>
      </c>
      <c r="I1112" s="194" t="s">
        <v>4705</v>
      </c>
      <c r="J1112" s="194">
        <v>10</v>
      </c>
      <c r="K1112" s="204" t="s">
        <v>30</v>
      </c>
      <c r="L1112" s="194" t="s">
        <v>4706</v>
      </c>
      <c r="M1112" s="194" t="s">
        <v>1590</v>
      </c>
      <c r="N1112" s="198" t="s">
        <v>32</v>
      </c>
      <c r="O1112" s="194" t="s">
        <v>1591</v>
      </c>
    </row>
    <row r="1113" s="54" customFormat="1" ht="21" spans="1:15">
      <c r="A1113" s="194" t="s">
        <v>4692</v>
      </c>
      <c r="B1113" s="194" t="s">
        <v>22</v>
      </c>
      <c r="C1113" s="194" t="s">
        <v>4707</v>
      </c>
      <c r="D1113" s="194" t="s">
        <v>1569</v>
      </c>
      <c r="E1113" s="194" t="s">
        <v>25</v>
      </c>
      <c r="F1113" s="194" t="s">
        <v>703</v>
      </c>
      <c r="G1113" s="194" t="s">
        <v>1477</v>
      </c>
      <c r="H1113" s="194" t="s">
        <v>1570</v>
      </c>
      <c r="I1113" s="194" t="s">
        <v>4708</v>
      </c>
      <c r="J1113" s="194">
        <v>10</v>
      </c>
      <c r="K1113" s="204" t="s">
        <v>30</v>
      </c>
      <c r="L1113" s="194" t="s">
        <v>295</v>
      </c>
      <c r="M1113" s="194" t="s">
        <v>4136</v>
      </c>
      <c r="N1113" s="198" t="s">
        <v>32</v>
      </c>
      <c r="O1113" s="194" t="s">
        <v>4709</v>
      </c>
    </row>
    <row r="1114" s="54" customFormat="1" ht="21" spans="1:15">
      <c r="A1114" s="194" t="s">
        <v>4692</v>
      </c>
      <c r="B1114" s="194" t="s">
        <v>22</v>
      </c>
      <c r="C1114" s="194" t="s">
        <v>4710</v>
      </c>
      <c r="D1114" s="194" t="s">
        <v>1569</v>
      </c>
      <c r="E1114" s="194" t="s">
        <v>25</v>
      </c>
      <c r="F1114" s="194" t="s">
        <v>692</v>
      </c>
      <c r="G1114" s="194" t="s">
        <v>1477</v>
      </c>
      <c r="H1114" s="194" t="s">
        <v>1570</v>
      </c>
      <c r="I1114" s="194" t="s">
        <v>4711</v>
      </c>
      <c r="J1114" s="194">
        <v>10</v>
      </c>
      <c r="K1114" s="204" t="s">
        <v>30</v>
      </c>
      <c r="L1114" s="194" t="s">
        <v>609</v>
      </c>
      <c r="M1114" s="194" t="s">
        <v>4123</v>
      </c>
      <c r="N1114" s="198" t="s">
        <v>32</v>
      </c>
      <c r="O1114" s="194" t="s">
        <v>1609</v>
      </c>
    </row>
    <row r="1115" s="54" customFormat="1" ht="21" spans="1:15">
      <c r="A1115" s="194" t="s">
        <v>4692</v>
      </c>
      <c r="B1115" s="194" t="s">
        <v>22</v>
      </c>
      <c r="C1115" s="194" t="s">
        <v>4712</v>
      </c>
      <c r="D1115" s="194" t="s">
        <v>1569</v>
      </c>
      <c r="E1115" s="194" t="s">
        <v>25</v>
      </c>
      <c r="F1115" s="194" t="s">
        <v>4713</v>
      </c>
      <c r="G1115" s="194" t="s">
        <v>1477</v>
      </c>
      <c r="H1115" s="194" t="s">
        <v>1570</v>
      </c>
      <c r="I1115" s="194" t="s">
        <v>4714</v>
      </c>
      <c r="J1115" s="194">
        <v>10</v>
      </c>
      <c r="K1115" s="204" t="s">
        <v>30</v>
      </c>
      <c r="L1115" s="194" t="s">
        <v>3125</v>
      </c>
      <c r="M1115" s="194" t="s">
        <v>4715</v>
      </c>
      <c r="N1115" s="198" t="s">
        <v>32</v>
      </c>
      <c r="O1115" s="194" t="s">
        <v>4716</v>
      </c>
    </row>
    <row r="1116" s="54" customFormat="1" ht="42" customHeight="1" spans="1:15">
      <c r="A1116" s="194" t="s">
        <v>4692</v>
      </c>
      <c r="B1116" s="194" t="s">
        <v>22</v>
      </c>
      <c r="C1116" s="194" t="s">
        <v>4717</v>
      </c>
      <c r="D1116" s="194" t="s">
        <v>1569</v>
      </c>
      <c r="E1116" s="194" t="s">
        <v>25</v>
      </c>
      <c r="F1116" s="194" t="s">
        <v>705</v>
      </c>
      <c r="G1116" s="194" t="s">
        <v>1477</v>
      </c>
      <c r="H1116" s="194" t="s">
        <v>1570</v>
      </c>
      <c r="I1116" s="194" t="s">
        <v>4718</v>
      </c>
      <c r="J1116" s="194">
        <v>10</v>
      </c>
      <c r="K1116" s="204" t="s">
        <v>30</v>
      </c>
      <c r="L1116" s="194" t="s">
        <v>4719</v>
      </c>
      <c r="M1116" s="194" t="s">
        <v>4720</v>
      </c>
      <c r="N1116" s="198" t="s">
        <v>32</v>
      </c>
      <c r="O1116" s="194" t="s">
        <v>4691</v>
      </c>
    </row>
    <row r="1117" s="54" customFormat="1" ht="21" spans="1:15">
      <c r="A1117" s="194" t="s">
        <v>4692</v>
      </c>
      <c r="B1117" s="194" t="s">
        <v>22</v>
      </c>
      <c r="C1117" s="194" t="s">
        <v>4721</v>
      </c>
      <c r="D1117" s="194" t="s">
        <v>1569</v>
      </c>
      <c r="E1117" s="194" t="s">
        <v>25</v>
      </c>
      <c r="F1117" s="194" t="s">
        <v>709</v>
      </c>
      <c r="G1117" s="194" t="s">
        <v>1477</v>
      </c>
      <c r="H1117" s="194" t="s">
        <v>1570</v>
      </c>
      <c r="I1117" s="194" t="s">
        <v>4722</v>
      </c>
      <c r="J1117" s="194">
        <v>10</v>
      </c>
      <c r="K1117" s="204" t="s">
        <v>30</v>
      </c>
      <c r="L1117" s="194" t="s">
        <v>710</v>
      </c>
      <c r="M1117" s="194" t="s">
        <v>4723</v>
      </c>
      <c r="N1117" s="198" t="s">
        <v>32</v>
      </c>
      <c r="O1117" s="194" t="s">
        <v>4507</v>
      </c>
    </row>
    <row r="1118" s="54" customFormat="1" ht="21" spans="1:15">
      <c r="A1118" s="194" t="s">
        <v>4692</v>
      </c>
      <c r="B1118" s="194" t="s">
        <v>22</v>
      </c>
      <c r="C1118" s="194" t="s">
        <v>4724</v>
      </c>
      <c r="D1118" s="194" t="s">
        <v>1569</v>
      </c>
      <c r="E1118" s="194" t="s">
        <v>25</v>
      </c>
      <c r="F1118" s="194" t="s">
        <v>1117</v>
      </c>
      <c r="G1118" s="194" t="s">
        <v>1477</v>
      </c>
      <c r="H1118" s="194" t="s">
        <v>1570</v>
      </c>
      <c r="I1118" s="194" t="s">
        <v>4725</v>
      </c>
      <c r="J1118" s="194">
        <v>10</v>
      </c>
      <c r="K1118" s="204" t="s">
        <v>30</v>
      </c>
      <c r="L1118" s="194" t="s">
        <v>2098</v>
      </c>
      <c r="M1118" s="194" t="s">
        <v>1498</v>
      </c>
      <c r="N1118" s="198" t="s">
        <v>32</v>
      </c>
      <c r="O1118" s="194" t="s">
        <v>1499</v>
      </c>
    </row>
    <row r="1119" s="54" customFormat="1" ht="42" customHeight="1" spans="1:15">
      <c r="A1119" s="194" t="s">
        <v>4692</v>
      </c>
      <c r="B1119" s="194" t="s">
        <v>22</v>
      </c>
      <c r="C1119" s="194" t="s">
        <v>4726</v>
      </c>
      <c r="D1119" s="194" t="s">
        <v>1569</v>
      </c>
      <c r="E1119" s="194" t="s">
        <v>25</v>
      </c>
      <c r="F1119" s="194" t="s">
        <v>4727</v>
      </c>
      <c r="G1119" s="194" t="s">
        <v>1477</v>
      </c>
      <c r="H1119" s="194" t="s">
        <v>1570</v>
      </c>
      <c r="I1119" s="194" t="s">
        <v>4728</v>
      </c>
      <c r="J1119" s="194">
        <v>10</v>
      </c>
      <c r="K1119" s="204" t="s">
        <v>30</v>
      </c>
      <c r="L1119" s="194" t="s">
        <v>2034</v>
      </c>
      <c r="M1119" s="194" t="s">
        <v>4613</v>
      </c>
      <c r="N1119" s="198" t="s">
        <v>32</v>
      </c>
      <c r="O1119" s="194" t="s">
        <v>4614</v>
      </c>
    </row>
    <row r="1120" s="54" customFormat="1" ht="21" spans="1:15">
      <c r="A1120" s="194" t="s">
        <v>4692</v>
      </c>
      <c r="B1120" s="194" t="s">
        <v>22</v>
      </c>
      <c r="C1120" s="194" t="s">
        <v>4729</v>
      </c>
      <c r="D1120" s="194" t="s">
        <v>1569</v>
      </c>
      <c r="E1120" s="194" t="s">
        <v>25</v>
      </c>
      <c r="F1120" s="194" t="s">
        <v>1094</v>
      </c>
      <c r="G1120" s="194" t="s">
        <v>1477</v>
      </c>
      <c r="H1120" s="194" t="s">
        <v>1570</v>
      </c>
      <c r="I1120" s="194" t="s">
        <v>4730</v>
      </c>
      <c r="J1120" s="194">
        <v>10</v>
      </c>
      <c r="K1120" s="204" t="s">
        <v>30</v>
      </c>
      <c r="L1120" s="194" t="s">
        <v>4731</v>
      </c>
      <c r="M1120" s="194" t="s">
        <v>4732</v>
      </c>
      <c r="N1120" s="198" t="s">
        <v>32</v>
      </c>
      <c r="O1120" s="194" t="s">
        <v>4733</v>
      </c>
    </row>
    <row r="1121" s="54" customFormat="1" ht="21" spans="1:15">
      <c r="A1121" s="194" t="s">
        <v>4692</v>
      </c>
      <c r="B1121" s="194" t="s">
        <v>22</v>
      </c>
      <c r="C1121" s="194" t="s">
        <v>4734</v>
      </c>
      <c r="D1121" s="194" t="s">
        <v>1569</v>
      </c>
      <c r="E1121" s="194" t="s">
        <v>25</v>
      </c>
      <c r="F1121" s="194" t="s">
        <v>613</v>
      </c>
      <c r="G1121" s="194" t="s">
        <v>1477</v>
      </c>
      <c r="H1121" s="194" t="s">
        <v>1570</v>
      </c>
      <c r="I1121" s="194" t="s">
        <v>4735</v>
      </c>
      <c r="J1121" s="194">
        <v>10</v>
      </c>
      <c r="K1121" s="204" t="s">
        <v>30</v>
      </c>
      <c r="L1121" s="194" t="s">
        <v>614</v>
      </c>
      <c r="M1121" s="194" t="s">
        <v>4736</v>
      </c>
      <c r="N1121" s="198" t="s">
        <v>32</v>
      </c>
      <c r="O1121" s="194" t="s">
        <v>4490</v>
      </c>
    </row>
    <row r="1122" s="54" customFormat="1" ht="21" spans="1:15">
      <c r="A1122" s="194" t="s">
        <v>4692</v>
      </c>
      <c r="B1122" s="194" t="s">
        <v>22</v>
      </c>
      <c r="C1122" s="194" t="s">
        <v>4737</v>
      </c>
      <c r="D1122" s="194" t="s">
        <v>1569</v>
      </c>
      <c r="E1122" s="194" t="s">
        <v>25</v>
      </c>
      <c r="F1122" s="194" t="s">
        <v>4738</v>
      </c>
      <c r="G1122" s="194" t="s">
        <v>1477</v>
      </c>
      <c r="H1122" s="194" t="s">
        <v>1570</v>
      </c>
      <c r="I1122" s="194" t="s">
        <v>4739</v>
      </c>
      <c r="J1122" s="194">
        <v>10</v>
      </c>
      <c r="K1122" s="204" t="s">
        <v>30</v>
      </c>
      <c r="L1122" s="194" t="s">
        <v>3395</v>
      </c>
      <c r="M1122" s="194" t="s">
        <v>4740</v>
      </c>
      <c r="N1122" s="198" t="s">
        <v>32</v>
      </c>
      <c r="O1122" s="194" t="s">
        <v>4741</v>
      </c>
    </row>
    <row r="1123" s="54" customFormat="1" ht="21" spans="1:15">
      <c r="A1123" s="194" t="s">
        <v>4692</v>
      </c>
      <c r="B1123" s="194" t="s">
        <v>22</v>
      </c>
      <c r="C1123" s="194" t="s">
        <v>4742</v>
      </c>
      <c r="D1123" s="194" t="s">
        <v>1569</v>
      </c>
      <c r="E1123" s="194" t="s">
        <v>25</v>
      </c>
      <c r="F1123" s="194" t="s">
        <v>4743</v>
      </c>
      <c r="G1123" s="194" t="s">
        <v>1477</v>
      </c>
      <c r="H1123" s="194" t="s">
        <v>1570</v>
      </c>
      <c r="I1123" s="194" t="s">
        <v>4744</v>
      </c>
      <c r="J1123" s="194">
        <v>10</v>
      </c>
      <c r="K1123" s="204" t="s">
        <v>30</v>
      </c>
      <c r="L1123" s="194" t="s">
        <v>710</v>
      </c>
      <c r="M1123" s="194" t="s">
        <v>4723</v>
      </c>
      <c r="N1123" s="198" t="s">
        <v>32</v>
      </c>
      <c r="O1123" s="194" t="s">
        <v>4507</v>
      </c>
    </row>
    <row r="1124" s="54" customFormat="1" ht="21" spans="1:15">
      <c r="A1124" s="194" t="s">
        <v>4692</v>
      </c>
      <c r="B1124" s="194" t="s">
        <v>22</v>
      </c>
      <c r="C1124" s="194" t="s">
        <v>4745</v>
      </c>
      <c r="D1124" s="194" t="s">
        <v>1569</v>
      </c>
      <c r="E1124" s="194" t="s">
        <v>25</v>
      </c>
      <c r="F1124" s="194" t="s">
        <v>697</v>
      </c>
      <c r="G1124" s="194" t="s">
        <v>1477</v>
      </c>
      <c r="H1124" s="194" t="s">
        <v>1570</v>
      </c>
      <c r="I1124" s="194" t="s">
        <v>4746</v>
      </c>
      <c r="J1124" s="194">
        <v>10</v>
      </c>
      <c r="K1124" s="204" t="s">
        <v>30</v>
      </c>
      <c r="L1124" s="194" t="s">
        <v>295</v>
      </c>
      <c r="M1124" s="194" t="s">
        <v>4136</v>
      </c>
      <c r="N1124" s="198" t="s">
        <v>32</v>
      </c>
      <c r="O1124" s="194" t="s">
        <v>4709</v>
      </c>
    </row>
    <row r="1125" s="54" customFormat="1" ht="21" spans="1:15">
      <c r="A1125" s="194" t="s">
        <v>4692</v>
      </c>
      <c r="B1125" s="194" t="s">
        <v>22</v>
      </c>
      <c r="C1125" s="194" t="s">
        <v>4747</v>
      </c>
      <c r="D1125" s="194" t="s">
        <v>1569</v>
      </c>
      <c r="E1125" s="194" t="s">
        <v>25</v>
      </c>
      <c r="F1125" s="194" t="s">
        <v>3215</v>
      </c>
      <c r="G1125" s="194" t="s">
        <v>1477</v>
      </c>
      <c r="H1125" s="194" t="s">
        <v>1570</v>
      </c>
      <c r="I1125" s="194" t="s">
        <v>4748</v>
      </c>
      <c r="J1125" s="194">
        <v>10</v>
      </c>
      <c r="K1125" s="204" t="s">
        <v>30</v>
      </c>
      <c r="L1125" s="194" t="s">
        <v>4749</v>
      </c>
      <c r="M1125" s="194" t="s">
        <v>4750</v>
      </c>
      <c r="N1125" s="198" t="s">
        <v>32</v>
      </c>
      <c r="O1125" s="194" t="s">
        <v>4751</v>
      </c>
    </row>
    <row r="1126" s="54" customFormat="1" ht="21" spans="1:15">
      <c r="A1126" s="194" t="s">
        <v>4692</v>
      </c>
      <c r="B1126" s="194" t="s">
        <v>22</v>
      </c>
      <c r="C1126" s="194" t="s">
        <v>4752</v>
      </c>
      <c r="D1126" s="194" t="s">
        <v>1569</v>
      </c>
      <c r="E1126" s="194" t="s">
        <v>25</v>
      </c>
      <c r="F1126" s="194" t="s">
        <v>3351</v>
      </c>
      <c r="G1126" s="194" t="s">
        <v>1477</v>
      </c>
      <c r="H1126" s="194" t="s">
        <v>1570</v>
      </c>
      <c r="I1126" s="194" t="s">
        <v>4746</v>
      </c>
      <c r="J1126" s="194">
        <v>10</v>
      </c>
      <c r="K1126" s="204" t="s">
        <v>30</v>
      </c>
      <c r="L1126" s="194" t="s">
        <v>4753</v>
      </c>
      <c r="M1126" s="194" t="s">
        <v>4754</v>
      </c>
      <c r="N1126" s="198" t="s">
        <v>32</v>
      </c>
      <c r="O1126" s="194" t="s">
        <v>4755</v>
      </c>
    </row>
    <row r="1127" s="54" customFormat="1" ht="21" spans="1:15">
      <c r="A1127" s="194" t="s">
        <v>4692</v>
      </c>
      <c r="B1127" s="194" t="s">
        <v>22</v>
      </c>
      <c r="C1127" s="194" t="s">
        <v>4756</v>
      </c>
      <c r="D1127" s="194" t="s">
        <v>1569</v>
      </c>
      <c r="E1127" s="194" t="s">
        <v>25</v>
      </c>
      <c r="F1127" s="194" t="s">
        <v>4757</v>
      </c>
      <c r="G1127" s="194" t="s">
        <v>1477</v>
      </c>
      <c r="H1127" s="194" t="s">
        <v>1570</v>
      </c>
      <c r="I1127" s="194" t="s">
        <v>4746</v>
      </c>
      <c r="J1127" s="194">
        <v>10</v>
      </c>
      <c r="K1127" s="204" t="s">
        <v>30</v>
      </c>
      <c r="L1127" s="194" t="s">
        <v>489</v>
      </c>
      <c r="M1127" s="194" t="s">
        <v>4186</v>
      </c>
      <c r="N1127" s="198" t="s">
        <v>32</v>
      </c>
      <c r="O1127" s="194" t="s">
        <v>4758</v>
      </c>
    </row>
    <row r="1128" s="54" customFormat="1" ht="21" spans="1:15">
      <c r="A1128" s="194" t="s">
        <v>4692</v>
      </c>
      <c r="B1128" s="194" t="s">
        <v>22</v>
      </c>
      <c r="C1128" s="194" t="s">
        <v>4759</v>
      </c>
      <c r="D1128" s="194" t="s">
        <v>1569</v>
      </c>
      <c r="E1128" s="194" t="s">
        <v>25</v>
      </c>
      <c r="F1128" s="194" t="s">
        <v>1123</v>
      </c>
      <c r="G1128" s="194" t="s">
        <v>1477</v>
      </c>
      <c r="H1128" s="194" t="s">
        <v>1570</v>
      </c>
      <c r="I1128" s="194" t="s">
        <v>4760</v>
      </c>
      <c r="J1128" s="194">
        <v>10</v>
      </c>
      <c r="K1128" s="204" t="s">
        <v>30</v>
      </c>
      <c r="L1128" s="194" t="s">
        <v>4761</v>
      </c>
      <c r="M1128" s="194" t="s">
        <v>4762</v>
      </c>
      <c r="N1128" s="198" t="s">
        <v>32</v>
      </c>
      <c r="O1128" s="194" t="s">
        <v>4763</v>
      </c>
    </row>
    <row r="1129" s="54" customFormat="1" ht="21" spans="1:15">
      <c r="A1129" s="194" t="s">
        <v>4692</v>
      </c>
      <c r="B1129" s="194" t="s">
        <v>22</v>
      </c>
      <c r="C1129" s="194" t="s">
        <v>4764</v>
      </c>
      <c r="D1129" s="194" t="s">
        <v>1569</v>
      </c>
      <c r="E1129" s="194" t="s">
        <v>25</v>
      </c>
      <c r="F1129" s="194" t="s">
        <v>4765</v>
      </c>
      <c r="G1129" s="194" t="s">
        <v>1477</v>
      </c>
      <c r="H1129" s="194" t="s">
        <v>1570</v>
      </c>
      <c r="I1129" s="194" t="s">
        <v>4766</v>
      </c>
      <c r="J1129" s="194">
        <v>10</v>
      </c>
      <c r="K1129" s="204" t="s">
        <v>30</v>
      </c>
      <c r="L1129" s="194" t="s">
        <v>567</v>
      </c>
      <c r="M1129" s="194" t="s">
        <v>4099</v>
      </c>
      <c r="N1129" s="198" t="s">
        <v>32</v>
      </c>
      <c r="O1129" s="194" t="s">
        <v>4100</v>
      </c>
    </row>
    <row r="1130" s="54" customFormat="1" ht="21" spans="1:15">
      <c r="A1130" s="194" t="s">
        <v>4692</v>
      </c>
      <c r="B1130" s="194" t="s">
        <v>22</v>
      </c>
      <c r="C1130" s="194" t="s">
        <v>4767</v>
      </c>
      <c r="D1130" s="194" t="s">
        <v>1569</v>
      </c>
      <c r="E1130" s="194" t="s">
        <v>25</v>
      </c>
      <c r="F1130" s="194" t="s">
        <v>4768</v>
      </c>
      <c r="G1130" s="194" t="s">
        <v>1477</v>
      </c>
      <c r="H1130" s="194" t="s">
        <v>1570</v>
      </c>
      <c r="I1130" s="194" t="s">
        <v>4769</v>
      </c>
      <c r="J1130" s="194">
        <v>10</v>
      </c>
      <c r="K1130" s="204" t="s">
        <v>30</v>
      </c>
      <c r="L1130" s="194" t="s">
        <v>4770</v>
      </c>
      <c r="M1130" s="194" t="s">
        <v>4771</v>
      </c>
      <c r="N1130" s="198" t="s">
        <v>32</v>
      </c>
      <c r="O1130" s="194" t="s">
        <v>4772</v>
      </c>
    </row>
    <row r="1131" s="54" customFormat="1" ht="21" spans="1:15">
      <c r="A1131" s="194" t="s">
        <v>4692</v>
      </c>
      <c r="B1131" s="194" t="s">
        <v>22</v>
      </c>
      <c r="C1131" s="194" t="s">
        <v>4773</v>
      </c>
      <c r="D1131" s="194" t="s">
        <v>1569</v>
      </c>
      <c r="E1131" s="194" t="s">
        <v>25</v>
      </c>
      <c r="F1131" s="194" t="s">
        <v>4774</v>
      </c>
      <c r="G1131" s="194" t="s">
        <v>1477</v>
      </c>
      <c r="H1131" s="194" t="s">
        <v>1570</v>
      </c>
      <c r="I1131" s="194" t="s">
        <v>4775</v>
      </c>
      <c r="J1131" s="194">
        <v>10</v>
      </c>
      <c r="K1131" s="204" t="s">
        <v>30</v>
      </c>
      <c r="L1131" s="194" t="s">
        <v>3125</v>
      </c>
      <c r="M1131" s="194" t="s">
        <v>4715</v>
      </c>
      <c r="N1131" s="198" t="s">
        <v>32</v>
      </c>
      <c r="O1131" s="194" t="s">
        <v>4716</v>
      </c>
    </row>
    <row r="1132" s="54" customFormat="1" ht="21" spans="1:15">
      <c r="A1132" s="194" t="s">
        <v>4692</v>
      </c>
      <c r="B1132" s="194" t="s">
        <v>22</v>
      </c>
      <c r="C1132" s="194" t="s">
        <v>4776</v>
      </c>
      <c r="D1132" s="194" t="s">
        <v>1569</v>
      </c>
      <c r="E1132" s="194" t="s">
        <v>25</v>
      </c>
      <c r="F1132" s="194" t="s">
        <v>1105</v>
      </c>
      <c r="G1132" s="194" t="s">
        <v>1477</v>
      </c>
      <c r="H1132" s="194" t="s">
        <v>1570</v>
      </c>
      <c r="I1132" s="194" t="s">
        <v>4777</v>
      </c>
      <c r="J1132" s="194">
        <v>10</v>
      </c>
      <c r="K1132" s="204" t="s">
        <v>30</v>
      </c>
      <c r="L1132" s="194" t="s">
        <v>4778</v>
      </c>
      <c r="M1132" s="194" t="s">
        <v>4141</v>
      </c>
      <c r="N1132" s="198" t="s">
        <v>32</v>
      </c>
      <c r="O1132" s="194" t="s">
        <v>4142</v>
      </c>
    </row>
    <row r="1133" s="54" customFormat="1" ht="21" spans="1:15">
      <c r="A1133" s="197"/>
      <c r="B1133" s="194" t="s">
        <v>22</v>
      </c>
      <c r="C1133" s="194" t="s">
        <v>4779</v>
      </c>
      <c r="D1133" s="194" t="s">
        <v>24</v>
      </c>
      <c r="E1133" s="194" t="s">
        <v>25</v>
      </c>
      <c r="F1133" s="194" t="s">
        <v>4780</v>
      </c>
      <c r="G1133" s="194" t="s">
        <v>1543</v>
      </c>
      <c r="H1133" s="194" t="s">
        <v>1478</v>
      </c>
      <c r="I1133" s="194" t="s">
        <v>4781</v>
      </c>
      <c r="J1133" s="194">
        <v>10</v>
      </c>
      <c r="K1133" s="204" t="s">
        <v>30</v>
      </c>
      <c r="L1133" s="194" t="s">
        <v>4780</v>
      </c>
      <c r="M1133" s="194" t="s">
        <v>4782</v>
      </c>
      <c r="N1133" s="194" t="s">
        <v>32</v>
      </c>
      <c r="O1133" s="194" t="s">
        <v>4783</v>
      </c>
    </row>
    <row r="1134" s="54" customFormat="1" ht="21" spans="1:15">
      <c r="A1134" s="197"/>
      <c r="B1134" s="194" t="s">
        <v>22</v>
      </c>
      <c r="C1134" s="194" t="s">
        <v>4784</v>
      </c>
      <c r="D1134" s="194" t="s">
        <v>24</v>
      </c>
      <c r="E1134" s="194" t="s">
        <v>25</v>
      </c>
      <c r="F1134" s="194" t="s">
        <v>4785</v>
      </c>
      <c r="G1134" s="194" t="s">
        <v>1543</v>
      </c>
      <c r="H1134" s="194" t="s">
        <v>1478</v>
      </c>
      <c r="I1134" s="194" t="s">
        <v>4786</v>
      </c>
      <c r="J1134" s="194">
        <v>10</v>
      </c>
      <c r="K1134" s="204" t="s">
        <v>30</v>
      </c>
      <c r="L1134" s="194" t="s">
        <v>4785</v>
      </c>
      <c r="M1134" s="194" t="s">
        <v>4787</v>
      </c>
      <c r="N1134" s="194" t="s">
        <v>32</v>
      </c>
      <c r="O1134" s="194" t="s">
        <v>4772</v>
      </c>
    </row>
    <row r="1135" s="54" customFormat="1" ht="21" spans="1:15">
      <c r="A1135" s="197"/>
      <c r="B1135" s="194" t="s">
        <v>22</v>
      </c>
      <c r="C1135" s="194" t="s">
        <v>4788</v>
      </c>
      <c r="D1135" s="194" t="s">
        <v>24</v>
      </c>
      <c r="E1135" s="194" t="s">
        <v>25</v>
      </c>
      <c r="F1135" s="194" t="s">
        <v>4789</v>
      </c>
      <c r="G1135" s="194" t="s">
        <v>1543</v>
      </c>
      <c r="H1135" s="194" t="s">
        <v>1478</v>
      </c>
      <c r="I1135" s="194" t="s">
        <v>4790</v>
      </c>
      <c r="J1135" s="194">
        <v>10</v>
      </c>
      <c r="K1135" s="204" t="s">
        <v>30</v>
      </c>
      <c r="L1135" s="194" t="s">
        <v>4789</v>
      </c>
      <c r="M1135" s="194" t="s">
        <v>4787</v>
      </c>
      <c r="N1135" s="194" t="s">
        <v>32</v>
      </c>
      <c r="O1135" s="194" t="s">
        <v>4772</v>
      </c>
    </row>
    <row r="1136" s="54" customFormat="1" ht="63" customHeight="1" spans="1:15">
      <c r="A1136" s="197"/>
      <c r="B1136" s="200" t="s">
        <v>22</v>
      </c>
      <c r="C1136" s="200" t="s">
        <v>4791</v>
      </c>
      <c r="D1136" s="200" t="s">
        <v>1569</v>
      </c>
      <c r="E1136" s="200" t="s">
        <v>25</v>
      </c>
      <c r="F1136" s="200" t="s">
        <v>4792</v>
      </c>
      <c r="G1136" s="200" t="s">
        <v>1477</v>
      </c>
      <c r="H1136" s="200" t="s">
        <v>1570</v>
      </c>
      <c r="I1136" s="200" t="s">
        <v>4793</v>
      </c>
      <c r="J1136" s="200">
        <v>10</v>
      </c>
      <c r="K1136" s="200" t="s">
        <v>30</v>
      </c>
      <c r="L1136" s="200" t="s">
        <v>4794</v>
      </c>
      <c r="M1136" s="200" t="s">
        <v>4795</v>
      </c>
      <c r="N1136" s="200" t="s">
        <v>32</v>
      </c>
      <c r="O1136" s="200" t="s">
        <v>4796</v>
      </c>
    </row>
    <row r="1137" s="54" customFormat="1" ht="52.5" spans="1:15">
      <c r="A1137" s="197"/>
      <c r="B1137" s="200" t="s">
        <v>22</v>
      </c>
      <c r="C1137" s="200" t="s">
        <v>4797</v>
      </c>
      <c r="D1137" s="200" t="s">
        <v>1569</v>
      </c>
      <c r="E1137" s="200" t="s">
        <v>25</v>
      </c>
      <c r="F1137" s="200" t="s">
        <v>4798</v>
      </c>
      <c r="G1137" s="200" t="s">
        <v>1477</v>
      </c>
      <c r="H1137" s="200" t="s">
        <v>1570</v>
      </c>
      <c r="I1137" s="200" t="s">
        <v>4799</v>
      </c>
      <c r="J1137" s="200">
        <v>10</v>
      </c>
      <c r="K1137" s="200" t="s">
        <v>30</v>
      </c>
      <c r="L1137" s="200" t="s">
        <v>582</v>
      </c>
      <c r="M1137" s="200" t="s">
        <v>4080</v>
      </c>
      <c r="N1137" s="200" t="s">
        <v>32</v>
      </c>
      <c r="O1137" s="200" t="s">
        <v>1615</v>
      </c>
    </row>
    <row r="1138" s="54" customFormat="1" ht="31.5" spans="1:15">
      <c r="A1138" s="197"/>
      <c r="B1138" s="200" t="s">
        <v>22</v>
      </c>
      <c r="C1138" s="200" t="s">
        <v>4800</v>
      </c>
      <c r="D1138" s="200" t="s">
        <v>1569</v>
      </c>
      <c r="E1138" s="200" t="s">
        <v>25</v>
      </c>
      <c r="F1138" s="200" t="s">
        <v>4801</v>
      </c>
      <c r="G1138" s="200" t="s">
        <v>1477</v>
      </c>
      <c r="H1138" s="200" t="s">
        <v>1570</v>
      </c>
      <c r="I1138" s="200" t="s">
        <v>4802</v>
      </c>
      <c r="J1138" s="200">
        <v>10</v>
      </c>
      <c r="K1138" s="200" t="s">
        <v>30</v>
      </c>
      <c r="L1138" s="200" t="s">
        <v>4803</v>
      </c>
      <c r="M1138" s="200" t="s">
        <v>1503</v>
      </c>
      <c r="N1138" s="200" t="s">
        <v>32</v>
      </c>
      <c r="O1138" s="200" t="s">
        <v>4804</v>
      </c>
    </row>
    <row r="1139" s="54" customFormat="1" ht="31.5" spans="1:15">
      <c r="A1139" s="197"/>
      <c r="B1139" s="200" t="s">
        <v>22</v>
      </c>
      <c r="C1139" s="200" t="s">
        <v>4805</v>
      </c>
      <c r="D1139" s="200" t="s">
        <v>1569</v>
      </c>
      <c r="E1139" s="200" t="s">
        <v>25</v>
      </c>
      <c r="F1139" s="200" t="s">
        <v>4806</v>
      </c>
      <c r="G1139" s="200" t="s">
        <v>1477</v>
      </c>
      <c r="H1139" s="200" t="s">
        <v>1570</v>
      </c>
      <c r="I1139" s="200" t="s">
        <v>4807</v>
      </c>
      <c r="J1139" s="200">
        <v>10</v>
      </c>
      <c r="K1139" s="200" t="s">
        <v>30</v>
      </c>
      <c r="L1139" s="200" t="s">
        <v>4808</v>
      </c>
      <c r="M1139" s="200" t="s">
        <v>4809</v>
      </c>
      <c r="N1139" s="200" t="s">
        <v>32</v>
      </c>
      <c r="O1139" s="200" t="s">
        <v>4810</v>
      </c>
    </row>
    <row r="1140" s="54" customFormat="1" ht="52.5" spans="1:15">
      <c r="A1140" s="197"/>
      <c r="B1140" s="200" t="s">
        <v>22</v>
      </c>
      <c r="C1140" s="200" t="s">
        <v>4811</v>
      </c>
      <c r="D1140" s="200" t="s">
        <v>1569</v>
      </c>
      <c r="E1140" s="200" t="s">
        <v>25</v>
      </c>
      <c r="F1140" s="200" t="s">
        <v>4812</v>
      </c>
      <c r="G1140" s="200" t="s">
        <v>1477</v>
      </c>
      <c r="H1140" s="200" t="s">
        <v>1570</v>
      </c>
      <c r="I1140" s="200" t="s">
        <v>4813</v>
      </c>
      <c r="J1140" s="200">
        <v>10</v>
      </c>
      <c r="K1140" s="200" t="s">
        <v>30</v>
      </c>
      <c r="L1140" s="200" t="s">
        <v>4814</v>
      </c>
      <c r="M1140" s="200" t="s">
        <v>4118</v>
      </c>
      <c r="N1140" s="200" t="s">
        <v>32</v>
      </c>
      <c r="O1140" s="200" t="s">
        <v>4119</v>
      </c>
    </row>
    <row r="1141" s="54" customFormat="1" ht="132" customHeight="1" spans="1:15">
      <c r="A1141" s="197"/>
      <c r="B1141" s="200" t="s">
        <v>22</v>
      </c>
      <c r="C1141" s="200" t="s">
        <v>4815</v>
      </c>
      <c r="D1141" s="200" t="s">
        <v>1569</v>
      </c>
      <c r="E1141" s="200" t="s">
        <v>25</v>
      </c>
      <c r="F1141" s="200" t="s">
        <v>4816</v>
      </c>
      <c r="G1141" s="200" t="s">
        <v>1477</v>
      </c>
      <c r="H1141" s="200" t="s">
        <v>1570</v>
      </c>
      <c r="I1141" s="200" t="s">
        <v>4817</v>
      </c>
      <c r="J1141" s="200">
        <v>10</v>
      </c>
      <c r="K1141" s="200" t="s">
        <v>30</v>
      </c>
      <c r="L1141" s="200" t="s">
        <v>4818</v>
      </c>
      <c r="M1141" s="200" t="s">
        <v>4819</v>
      </c>
      <c r="N1141" s="200" t="s">
        <v>32</v>
      </c>
      <c r="O1141" s="200" t="s">
        <v>4820</v>
      </c>
    </row>
    <row r="1142" s="54" customFormat="1" ht="21" spans="1:15">
      <c r="A1142" s="197"/>
      <c r="B1142" s="200" t="s">
        <v>22</v>
      </c>
      <c r="C1142" s="200" t="s">
        <v>4821</v>
      </c>
      <c r="D1142" s="200" t="s">
        <v>1569</v>
      </c>
      <c r="E1142" s="200" t="s">
        <v>25</v>
      </c>
      <c r="F1142" s="200" t="s">
        <v>4822</v>
      </c>
      <c r="G1142" s="200" t="s">
        <v>1477</v>
      </c>
      <c r="H1142" s="200" t="s">
        <v>1570</v>
      </c>
      <c r="I1142" s="200" t="s">
        <v>4823</v>
      </c>
      <c r="J1142" s="200">
        <v>10</v>
      </c>
      <c r="K1142" s="200" t="s">
        <v>30</v>
      </c>
      <c r="L1142" s="200" t="s">
        <v>4824</v>
      </c>
      <c r="M1142" s="200" t="s">
        <v>4104</v>
      </c>
      <c r="N1142" s="200" t="s">
        <v>32</v>
      </c>
      <c r="O1142" s="200" t="s">
        <v>4105</v>
      </c>
    </row>
    <row r="1143" s="54" customFormat="1" ht="63" customHeight="1" spans="1:15">
      <c r="A1143" s="197"/>
      <c r="B1143" s="200" t="s">
        <v>22</v>
      </c>
      <c r="C1143" s="200" t="s">
        <v>4825</v>
      </c>
      <c r="D1143" s="200" t="s">
        <v>1569</v>
      </c>
      <c r="E1143" s="200" t="s">
        <v>25</v>
      </c>
      <c r="F1143" s="200" t="s">
        <v>4826</v>
      </c>
      <c r="G1143" s="200" t="s">
        <v>1477</v>
      </c>
      <c r="H1143" s="200" t="s">
        <v>1570</v>
      </c>
      <c r="I1143" s="200" t="s">
        <v>4827</v>
      </c>
      <c r="J1143" s="200">
        <v>10</v>
      </c>
      <c r="K1143" s="200" t="s">
        <v>30</v>
      </c>
      <c r="L1143" s="200" t="s">
        <v>4828</v>
      </c>
      <c r="M1143" s="200" t="s">
        <v>4829</v>
      </c>
      <c r="N1143" s="200" t="s">
        <v>32</v>
      </c>
      <c r="O1143" s="200" t="s">
        <v>4830</v>
      </c>
    </row>
    <row r="1144" s="54" customFormat="1" ht="21" spans="1:15">
      <c r="A1144" s="197"/>
      <c r="B1144" s="200" t="s">
        <v>22</v>
      </c>
      <c r="C1144" s="200" t="s">
        <v>4831</v>
      </c>
      <c r="D1144" s="200" t="s">
        <v>1569</v>
      </c>
      <c r="E1144" s="200" t="s">
        <v>25</v>
      </c>
      <c r="F1144" s="200" t="s">
        <v>4832</v>
      </c>
      <c r="G1144" s="200" t="s">
        <v>1477</v>
      </c>
      <c r="H1144" s="200" t="s">
        <v>1570</v>
      </c>
      <c r="I1144" s="200" t="s">
        <v>4833</v>
      </c>
      <c r="J1144" s="200">
        <v>10</v>
      </c>
      <c r="K1144" s="200" t="s">
        <v>30</v>
      </c>
      <c r="L1144" s="200" t="s">
        <v>4834</v>
      </c>
      <c r="M1144" s="200" t="s">
        <v>4186</v>
      </c>
      <c r="N1144" s="200" t="s">
        <v>32</v>
      </c>
      <c r="O1144" s="200" t="s">
        <v>4758</v>
      </c>
    </row>
    <row r="1145" s="54" customFormat="1" ht="21" spans="1:15">
      <c r="A1145" s="197"/>
      <c r="B1145" s="200" t="s">
        <v>22</v>
      </c>
      <c r="C1145" s="200" t="s">
        <v>4835</v>
      </c>
      <c r="D1145" s="200" t="s">
        <v>1569</v>
      </c>
      <c r="E1145" s="200" t="s">
        <v>25</v>
      </c>
      <c r="F1145" s="200" t="s">
        <v>4836</v>
      </c>
      <c r="G1145" s="200" t="s">
        <v>1477</v>
      </c>
      <c r="H1145" s="200" t="s">
        <v>1570</v>
      </c>
      <c r="I1145" s="200" t="s">
        <v>4837</v>
      </c>
      <c r="J1145" s="200">
        <v>10</v>
      </c>
      <c r="K1145" s="200" t="s">
        <v>30</v>
      </c>
      <c r="L1145" s="200" t="s">
        <v>295</v>
      </c>
      <c r="M1145" s="200" t="s">
        <v>4136</v>
      </c>
      <c r="N1145" s="200" t="s">
        <v>32</v>
      </c>
      <c r="O1145" s="200" t="s">
        <v>4709</v>
      </c>
    </row>
    <row r="1146" s="54" customFormat="1" ht="21" spans="1:15">
      <c r="A1146" s="194"/>
      <c r="B1146" s="194" t="s">
        <v>22</v>
      </c>
      <c r="C1146" s="194" t="s">
        <v>4838</v>
      </c>
      <c r="D1146" s="194" t="s">
        <v>24</v>
      </c>
      <c r="E1146" s="194" t="s">
        <v>25</v>
      </c>
      <c r="F1146" s="194" t="s">
        <v>4839</v>
      </c>
      <c r="G1146" s="194" t="s">
        <v>1477</v>
      </c>
      <c r="H1146" s="194" t="s">
        <v>1478</v>
      </c>
      <c r="I1146" s="194" t="s">
        <v>4840</v>
      </c>
      <c r="J1146" s="194">
        <v>6</v>
      </c>
      <c r="K1146" s="200" t="s">
        <v>30</v>
      </c>
      <c r="L1146" s="194" t="s">
        <v>4841</v>
      </c>
      <c r="M1146" s="194" t="s">
        <v>4842</v>
      </c>
      <c r="N1146" s="194" t="s">
        <v>32</v>
      </c>
      <c r="O1146" s="194" t="s">
        <v>4843</v>
      </c>
    </row>
    <row r="1147" s="54" customFormat="1" ht="42" spans="1:15">
      <c r="A1147" s="194"/>
      <c r="B1147" s="194" t="s">
        <v>22</v>
      </c>
      <c r="C1147" s="194" t="s">
        <v>4838</v>
      </c>
      <c r="D1147" s="194" t="s">
        <v>24</v>
      </c>
      <c r="E1147" s="194" t="s">
        <v>25</v>
      </c>
      <c r="F1147" s="194" t="s">
        <v>4844</v>
      </c>
      <c r="G1147" s="203" t="s">
        <v>1477</v>
      </c>
      <c r="H1147" s="194" t="s">
        <v>1478</v>
      </c>
      <c r="I1147" s="194" t="s">
        <v>4845</v>
      </c>
      <c r="J1147" s="194">
        <v>6</v>
      </c>
      <c r="K1147" s="200" t="s">
        <v>30</v>
      </c>
      <c r="L1147" s="194" t="s">
        <v>4846</v>
      </c>
      <c r="M1147" s="194" t="s">
        <v>4847</v>
      </c>
      <c r="N1147" s="194" t="s">
        <v>32</v>
      </c>
      <c r="O1147" s="194" t="s">
        <v>4848</v>
      </c>
    </row>
    <row r="1148" s="54" customFormat="1" ht="63" spans="1:15">
      <c r="A1148" s="194"/>
      <c r="B1148" s="194" t="s">
        <v>22</v>
      </c>
      <c r="C1148" s="194" t="s">
        <v>4838</v>
      </c>
      <c r="D1148" s="194" t="s">
        <v>24</v>
      </c>
      <c r="E1148" s="194" t="s">
        <v>25</v>
      </c>
      <c r="F1148" s="194" t="s">
        <v>4849</v>
      </c>
      <c r="G1148" s="203" t="s">
        <v>1477</v>
      </c>
      <c r="H1148" s="194" t="s">
        <v>1478</v>
      </c>
      <c r="I1148" s="194" t="s">
        <v>4850</v>
      </c>
      <c r="J1148" s="194">
        <v>6</v>
      </c>
      <c r="K1148" s="200" t="s">
        <v>30</v>
      </c>
      <c r="L1148" s="194" t="s">
        <v>4851</v>
      </c>
      <c r="M1148" s="194" t="s">
        <v>4852</v>
      </c>
      <c r="N1148" s="194" t="s">
        <v>32</v>
      </c>
      <c r="O1148" s="194" t="s">
        <v>4853</v>
      </c>
    </row>
    <row r="1149" s="54" customFormat="1" ht="31.5" spans="1:15">
      <c r="A1149" s="197"/>
      <c r="B1149" s="194" t="s">
        <v>22</v>
      </c>
      <c r="C1149" s="194" t="s">
        <v>4838</v>
      </c>
      <c r="D1149" s="194" t="s">
        <v>24</v>
      </c>
      <c r="E1149" s="194" t="s">
        <v>25</v>
      </c>
      <c r="F1149" s="194" t="s">
        <v>4854</v>
      </c>
      <c r="G1149" s="203" t="s">
        <v>1477</v>
      </c>
      <c r="H1149" s="194" t="s">
        <v>1478</v>
      </c>
      <c r="I1149" s="194" t="s">
        <v>4855</v>
      </c>
      <c r="J1149" s="194">
        <v>6</v>
      </c>
      <c r="K1149" s="200" t="s">
        <v>30</v>
      </c>
      <c r="L1149" s="194" t="s">
        <v>4856</v>
      </c>
      <c r="M1149" s="194" t="s">
        <v>4176</v>
      </c>
      <c r="N1149" s="194" t="s">
        <v>32</v>
      </c>
      <c r="O1149" s="194" t="s">
        <v>4857</v>
      </c>
    </row>
    <row r="1150" s="54" customFormat="1" ht="42" spans="1:15">
      <c r="A1150" s="194"/>
      <c r="B1150" s="194" t="s">
        <v>22</v>
      </c>
      <c r="C1150" s="194" t="s">
        <v>4838</v>
      </c>
      <c r="D1150" s="194" t="s">
        <v>24</v>
      </c>
      <c r="E1150" s="194" t="s">
        <v>25</v>
      </c>
      <c r="F1150" s="194" t="s">
        <v>4858</v>
      </c>
      <c r="G1150" s="203" t="s">
        <v>1477</v>
      </c>
      <c r="H1150" s="194" t="s">
        <v>1478</v>
      </c>
      <c r="I1150" s="194" t="s">
        <v>4859</v>
      </c>
      <c r="J1150" s="194">
        <v>6</v>
      </c>
      <c r="K1150" s="200" t="s">
        <v>30</v>
      </c>
      <c r="L1150" s="194" t="s">
        <v>4860</v>
      </c>
      <c r="M1150" s="194" t="s">
        <v>4861</v>
      </c>
      <c r="N1150" s="194" t="s">
        <v>32</v>
      </c>
      <c r="O1150" s="194" t="s">
        <v>4862</v>
      </c>
    </row>
    <row r="1151" s="54" customFormat="1" ht="31.5" spans="1:15">
      <c r="A1151" s="194"/>
      <c r="B1151" s="194" t="s">
        <v>22</v>
      </c>
      <c r="C1151" s="194" t="s">
        <v>4838</v>
      </c>
      <c r="D1151" s="194" t="s">
        <v>24</v>
      </c>
      <c r="E1151" s="194" t="s">
        <v>25</v>
      </c>
      <c r="F1151" s="194" t="s">
        <v>4863</v>
      </c>
      <c r="G1151" s="203" t="s">
        <v>1477</v>
      </c>
      <c r="H1151" s="194" t="s">
        <v>1478</v>
      </c>
      <c r="I1151" s="194" t="s">
        <v>4864</v>
      </c>
      <c r="J1151" s="194">
        <v>6</v>
      </c>
      <c r="K1151" s="200" t="s">
        <v>30</v>
      </c>
      <c r="L1151" s="194" t="s">
        <v>4865</v>
      </c>
      <c r="M1151" s="194" t="s">
        <v>4866</v>
      </c>
      <c r="N1151" s="194" t="s">
        <v>32</v>
      </c>
      <c r="O1151" s="194" t="s">
        <v>4867</v>
      </c>
    </row>
    <row r="1152" s="54" customFormat="1" ht="63" customHeight="1" spans="1:15">
      <c r="A1152" s="194"/>
      <c r="B1152" s="194" t="s">
        <v>22</v>
      </c>
      <c r="C1152" s="194" t="s">
        <v>4838</v>
      </c>
      <c r="D1152" s="194" t="s">
        <v>24</v>
      </c>
      <c r="E1152" s="194" t="s">
        <v>25</v>
      </c>
      <c r="F1152" s="194" t="s">
        <v>4868</v>
      </c>
      <c r="G1152" s="203" t="s">
        <v>1477</v>
      </c>
      <c r="H1152" s="194" t="s">
        <v>1478</v>
      </c>
      <c r="I1152" s="194" t="s">
        <v>4869</v>
      </c>
      <c r="J1152" s="194">
        <v>6</v>
      </c>
      <c r="K1152" s="200" t="s">
        <v>30</v>
      </c>
      <c r="L1152" s="194" t="s">
        <v>4870</v>
      </c>
      <c r="M1152" s="194" t="s">
        <v>4099</v>
      </c>
      <c r="N1152" s="194" t="s">
        <v>32</v>
      </c>
      <c r="O1152" s="194" t="s">
        <v>4871</v>
      </c>
    </row>
    <row r="1153" s="54" customFormat="1" ht="21" spans="1:15">
      <c r="A1153" s="194"/>
      <c r="B1153" s="194" t="s">
        <v>22</v>
      </c>
      <c r="C1153" s="194" t="s">
        <v>4838</v>
      </c>
      <c r="D1153" s="194" t="s">
        <v>24</v>
      </c>
      <c r="E1153" s="194" t="s">
        <v>25</v>
      </c>
      <c r="F1153" s="194" t="s">
        <v>4872</v>
      </c>
      <c r="G1153" s="203" t="s">
        <v>1477</v>
      </c>
      <c r="H1153" s="194" t="s">
        <v>1478</v>
      </c>
      <c r="I1153" s="194" t="s">
        <v>4873</v>
      </c>
      <c r="J1153" s="194">
        <v>6</v>
      </c>
      <c r="K1153" s="200" t="s">
        <v>30</v>
      </c>
      <c r="L1153" s="194" t="s">
        <v>4874</v>
      </c>
      <c r="M1153" s="194" t="s">
        <v>4875</v>
      </c>
      <c r="N1153" s="194" t="s">
        <v>32</v>
      </c>
      <c r="O1153" s="194" t="s">
        <v>4876</v>
      </c>
    </row>
    <row r="1154" s="54" customFormat="1" ht="52.5" spans="1:15">
      <c r="A1154" s="194"/>
      <c r="B1154" s="194" t="s">
        <v>22</v>
      </c>
      <c r="C1154" s="194" t="s">
        <v>4838</v>
      </c>
      <c r="D1154" s="194" t="s">
        <v>24</v>
      </c>
      <c r="E1154" s="194" t="s">
        <v>25</v>
      </c>
      <c r="F1154" s="194" t="s">
        <v>4877</v>
      </c>
      <c r="G1154" s="203" t="s">
        <v>1477</v>
      </c>
      <c r="H1154" s="194" t="s">
        <v>1478</v>
      </c>
      <c r="I1154" s="194" t="s">
        <v>4878</v>
      </c>
      <c r="J1154" s="194">
        <v>50</v>
      </c>
      <c r="K1154" s="200" t="s">
        <v>30</v>
      </c>
      <c r="L1154" s="194" t="s">
        <v>2098</v>
      </c>
      <c r="M1154" s="194" t="s">
        <v>1498</v>
      </c>
      <c r="N1154" s="194" t="s">
        <v>32</v>
      </c>
      <c r="O1154" s="194" t="s">
        <v>4879</v>
      </c>
    </row>
    <row r="1155" s="54" customFormat="1" ht="42" spans="1:15">
      <c r="A1155" s="194"/>
      <c r="B1155" s="194" t="s">
        <v>22</v>
      </c>
      <c r="C1155" s="194" t="s">
        <v>4838</v>
      </c>
      <c r="D1155" s="194" t="s">
        <v>24</v>
      </c>
      <c r="E1155" s="194" t="s">
        <v>25</v>
      </c>
      <c r="F1155" s="194" t="s">
        <v>4880</v>
      </c>
      <c r="G1155" s="203" t="s">
        <v>1477</v>
      </c>
      <c r="H1155" s="194" t="s">
        <v>1478</v>
      </c>
      <c r="I1155" s="194" t="s">
        <v>4881</v>
      </c>
      <c r="J1155" s="194">
        <v>6</v>
      </c>
      <c r="K1155" s="200" t="s">
        <v>30</v>
      </c>
      <c r="L1155" s="194" t="s">
        <v>279</v>
      </c>
      <c r="M1155" s="194" t="s">
        <v>4882</v>
      </c>
      <c r="N1155" s="194" t="s">
        <v>32</v>
      </c>
      <c r="O1155" s="194" t="s">
        <v>4883</v>
      </c>
    </row>
    <row r="1156" s="54" customFormat="1" ht="144" customHeight="1" spans="1:15">
      <c r="A1156" s="194"/>
      <c r="B1156" s="194" t="s">
        <v>22</v>
      </c>
      <c r="C1156" s="194" t="s">
        <v>4838</v>
      </c>
      <c r="D1156" s="194" t="s">
        <v>24</v>
      </c>
      <c r="E1156" s="194" t="s">
        <v>25</v>
      </c>
      <c r="F1156" s="194" t="s">
        <v>4884</v>
      </c>
      <c r="G1156" s="203" t="s">
        <v>1477</v>
      </c>
      <c r="H1156" s="194" t="s">
        <v>1478</v>
      </c>
      <c r="I1156" s="194" t="s">
        <v>4885</v>
      </c>
      <c r="J1156" s="194">
        <v>6</v>
      </c>
      <c r="K1156" s="200" t="s">
        <v>30</v>
      </c>
      <c r="L1156" s="194" t="s">
        <v>762</v>
      </c>
      <c r="M1156" s="194" t="s">
        <v>4886</v>
      </c>
      <c r="N1156" s="194" t="s">
        <v>32</v>
      </c>
      <c r="O1156" s="194" t="s">
        <v>4887</v>
      </c>
    </row>
    <row r="1157" s="54" customFormat="1" ht="104" customHeight="1" spans="1:15">
      <c r="A1157" s="200"/>
      <c r="B1157" s="200" t="s">
        <v>22</v>
      </c>
      <c r="C1157" s="200" t="s">
        <v>4888</v>
      </c>
      <c r="D1157" s="200" t="s">
        <v>1569</v>
      </c>
      <c r="E1157" s="200" t="s">
        <v>25</v>
      </c>
      <c r="F1157" s="200" t="s">
        <v>4889</v>
      </c>
      <c r="G1157" s="200" t="s">
        <v>1477</v>
      </c>
      <c r="H1157" s="200" t="s">
        <v>1570</v>
      </c>
      <c r="I1157" s="200" t="s">
        <v>4890</v>
      </c>
      <c r="J1157" s="200">
        <v>8</v>
      </c>
      <c r="K1157" s="200" t="s">
        <v>30</v>
      </c>
      <c r="L1157" s="200" t="s">
        <v>184</v>
      </c>
      <c r="M1157" s="200" t="s">
        <v>4754</v>
      </c>
      <c r="N1157" s="200" t="s">
        <v>32</v>
      </c>
      <c r="O1157" s="200" t="s">
        <v>4755</v>
      </c>
    </row>
    <row r="1158" s="54" customFormat="1" ht="73.5" customHeight="1" spans="1:15">
      <c r="A1158" s="200"/>
      <c r="B1158" s="200" t="s">
        <v>22</v>
      </c>
      <c r="C1158" s="200" t="s">
        <v>4891</v>
      </c>
      <c r="D1158" s="200" t="s">
        <v>1569</v>
      </c>
      <c r="E1158" s="200" t="s">
        <v>25</v>
      </c>
      <c r="F1158" s="200" t="s">
        <v>4892</v>
      </c>
      <c r="G1158" s="200" t="s">
        <v>1477</v>
      </c>
      <c r="H1158" s="200" t="s">
        <v>1570</v>
      </c>
      <c r="I1158" s="200" t="s">
        <v>4893</v>
      </c>
      <c r="J1158" s="200">
        <v>8</v>
      </c>
      <c r="K1158" s="200" t="s">
        <v>30</v>
      </c>
      <c r="L1158" s="200" t="s">
        <v>4894</v>
      </c>
      <c r="M1158" s="200" t="s">
        <v>4895</v>
      </c>
      <c r="N1158" s="200" t="s">
        <v>32</v>
      </c>
      <c r="O1158" s="200" t="s">
        <v>4896</v>
      </c>
    </row>
    <row r="1159" s="54" customFormat="1" ht="21" spans="1:15">
      <c r="A1159" s="200"/>
      <c r="B1159" s="200" t="s">
        <v>22</v>
      </c>
      <c r="C1159" s="200" t="s">
        <v>4897</v>
      </c>
      <c r="D1159" s="200" t="s">
        <v>1569</v>
      </c>
      <c r="E1159" s="200" t="s">
        <v>25</v>
      </c>
      <c r="F1159" s="200" t="s">
        <v>4898</v>
      </c>
      <c r="G1159" s="200" t="s">
        <v>1477</v>
      </c>
      <c r="H1159" s="200" t="s">
        <v>1570</v>
      </c>
      <c r="I1159" s="200" t="s">
        <v>4899</v>
      </c>
      <c r="J1159" s="200">
        <v>8</v>
      </c>
      <c r="K1159" s="200" t="s">
        <v>30</v>
      </c>
      <c r="L1159" s="200" t="s">
        <v>952</v>
      </c>
      <c r="M1159" s="200" t="s">
        <v>4900</v>
      </c>
      <c r="N1159" s="200" t="s">
        <v>32</v>
      </c>
      <c r="O1159" s="200" t="s">
        <v>4901</v>
      </c>
    </row>
    <row r="1160" s="54" customFormat="1" ht="218" customHeight="1" spans="1:15">
      <c r="A1160" s="200"/>
      <c r="B1160" s="200" t="s">
        <v>22</v>
      </c>
      <c r="C1160" s="200" t="s">
        <v>4902</v>
      </c>
      <c r="D1160" s="200" t="s">
        <v>1569</v>
      </c>
      <c r="E1160" s="200" t="s">
        <v>25</v>
      </c>
      <c r="F1160" s="200" t="s">
        <v>4903</v>
      </c>
      <c r="G1160" s="200" t="s">
        <v>1477</v>
      </c>
      <c r="H1160" s="200" t="s">
        <v>1570</v>
      </c>
      <c r="I1160" s="200" t="s">
        <v>4904</v>
      </c>
      <c r="J1160" s="200">
        <v>6</v>
      </c>
      <c r="K1160" s="200" t="s">
        <v>30</v>
      </c>
      <c r="L1160" s="200" t="s">
        <v>1572</v>
      </c>
      <c r="M1160" s="200" t="s">
        <v>1579</v>
      </c>
      <c r="N1160" s="200" t="s">
        <v>32</v>
      </c>
      <c r="O1160" s="200" t="s">
        <v>1580</v>
      </c>
    </row>
    <row r="1161" s="54" customFormat="1" ht="63" spans="1:15">
      <c r="A1161" s="200"/>
      <c r="B1161" s="200" t="s">
        <v>22</v>
      </c>
      <c r="C1161" s="200" t="s">
        <v>4905</v>
      </c>
      <c r="D1161" s="200" t="s">
        <v>1569</v>
      </c>
      <c r="E1161" s="200" t="s">
        <v>25</v>
      </c>
      <c r="F1161" s="200" t="s">
        <v>4906</v>
      </c>
      <c r="G1161" s="200" t="s">
        <v>1477</v>
      </c>
      <c r="H1161" s="200" t="s">
        <v>1570</v>
      </c>
      <c r="I1161" s="200" t="s">
        <v>4907</v>
      </c>
      <c r="J1161" s="200">
        <v>8</v>
      </c>
      <c r="K1161" s="200" t="s">
        <v>30</v>
      </c>
      <c r="L1161" s="200" t="s">
        <v>252</v>
      </c>
      <c r="M1161" s="200" t="s">
        <v>4908</v>
      </c>
      <c r="N1161" s="200" t="s">
        <v>32</v>
      </c>
      <c r="O1161" s="200" t="s">
        <v>4909</v>
      </c>
    </row>
    <row r="1162" s="54" customFormat="1" ht="227" customHeight="1" spans="1:15">
      <c r="A1162" s="200"/>
      <c r="B1162" s="200" t="s">
        <v>22</v>
      </c>
      <c r="C1162" s="200" t="s">
        <v>4910</v>
      </c>
      <c r="D1162" s="200" t="s">
        <v>1569</v>
      </c>
      <c r="E1162" s="200" t="s">
        <v>25</v>
      </c>
      <c r="F1162" s="200" t="s">
        <v>4911</v>
      </c>
      <c r="G1162" s="200" t="s">
        <v>1477</v>
      </c>
      <c r="H1162" s="200" t="s">
        <v>1570</v>
      </c>
      <c r="I1162" s="200" t="s">
        <v>4912</v>
      </c>
      <c r="J1162" s="200">
        <v>54</v>
      </c>
      <c r="K1162" s="200" t="s">
        <v>30</v>
      </c>
      <c r="L1162" s="200" t="s">
        <v>4913</v>
      </c>
      <c r="M1162" s="200" t="s">
        <v>4914</v>
      </c>
      <c r="N1162" s="200" t="s">
        <v>32</v>
      </c>
      <c r="O1162" s="200" t="s">
        <v>4915</v>
      </c>
    </row>
    <row r="1163" s="54" customFormat="1" ht="21" spans="1:15">
      <c r="A1163" s="200"/>
      <c r="B1163" s="200" t="s">
        <v>22</v>
      </c>
      <c r="C1163" s="200" t="s">
        <v>4916</v>
      </c>
      <c r="D1163" s="200" t="s">
        <v>1569</v>
      </c>
      <c r="E1163" s="200" t="s">
        <v>25</v>
      </c>
      <c r="F1163" s="200" t="s">
        <v>4917</v>
      </c>
      <c r="G1163" s="200" t="s">
        <v>1477</v>
      </c>
      <c r="H1163" s="200" t="s">
        <v>1570</v>
      </c>
      <c r="I1163" s="200" t="s">
        <v>4918</v>
      </c>
      <c r="J1163" s="200">
        <v>8</v>
      </c>
      <c r="K1163" s="200" t="s">
        <v>30</v>
      </c>
      <c r="L1163" s="200" t="s">
        <v>4919</v>
      </c>
      <c r="M1163" s="200" t="s">
        <v>4920</v>
      </c>
      <c r="N1163" s="200" t="s">
        <v>32</v>
      </c>
      <c r="O1163" s="200" t="s">
        <v>4921</v>
      </c>
    </row>
    <row r="1164" s="54" customFormat="1" ht="42" spans="1:15">
      <c r="A1164" s="200"/>
      <c r="B1164" s="200" t="s">
        <v>22</v>
      </c>
      <c r="C1164" s="200" t="s">
        <v>4922</v>
      </c>
      <c r="D1164" s="200" t="s">
        <v>1569</v>
      </c>
      <c r="E1164" s="200" t="s">
        <v>25</v>
      </c>
      <c r="F1164" s="200" t="s">
        <v>4923</v>
      </c>
      <c r="G1164" s="200" t="s">
        <v>1477</v>
      </c>
      <c r="H1164" s="200" t="s">
        <v>1570</v>
      </c>
      <c r="I1164" s="200" t="s">
        <v>4924</v>
      </c>
      <c r="J1164" s="200">
        <v>8</v>
      </c>
      <c r="K1164" s="200" t="s">
        <v>30</v>
      </c>
      <c r="L1164" s="200" t="s">
        <v>1057</v>
      </c>
      <c r="M1164" s="200" t="s">
        <v>4925</v>
      </c>
      <c r="N1164" s="200" t="s">
        <v>32</v>
      </c>
      <c r="O1164" s="200" t="s">
        <v>4926</v>
      </c>
    </row>
    <row r="1165" s="54" customFormat="1" ht="52.5" spans="1:15">
      <c r="A1165" s="200"/>
      <c r="B1165" s="200" t="s">
        <v>22</v>
      </c>
      <c r="C1165" s="200" t="s">
        <v>4927</v>
      </c>
      <c r="D1165" s="200" t="s">
        <v>1569</v>
      </c>
      <c r="E1165" s="200" t="s">
        <v>25</v>
      </c>
      <c r="F1165" s="200" t="s">
        <v>4928</v>
      </c>
      <c r="G1165" s="200" t="s">
        <v>1477</v>
      </c>
      <c r="H1165" s="200" t="s">
        <v>1570</v>
      </c>
      <c r="I1165" s="200" t="s">
        <v>4929</v>
      </c>
      <c r="J1165" s="200">
        <v>8</v>
      </c>
      <c r="K1165" s="200" t="s">
        <v>30</v>
      </c>
      <c r="L1165" s="200" t="s">
        <v>509</v>
      </c>
      <c r="M1165" s="200" t="s">
        <v>4930</v>
      </c>
      <c r="N1165" s="200" t="s">
        <v>32</v>
      </c>
      <c r="O1165" s="200" t="s">
        <v>4931</v>
      </c>
    </row>
    <row r="1166" s="54" customFormat="1" ht="21" spans="1:15">
      <c r="A1166" s="200"/>
      <c r="B1166" s="200" t="s">
        <v>22</v>
      </c>
      <c r="C1166" s="200" t="s">
        <v>4932</v>
      </c>
      <c r="D1166" s="200" t="s">
        <v>1569</v>
      </c>
      <c r="E1166" s="200" t="s">
        <v>25</v>
      </c>
      <c r="F1166" s="200" t="s">
        <v>4933</v>
      </c>
      <c r="G1166" s="200" t="s">
        <v>1477</v>
      </c>
      <c r="H1166" s="200" t="s">
        <v>1570</v>
      </c>
      <c r="I1166" s="200" t="s">
        <v>4934</v>
      </c>
      <c r="J1166" s="200">
        <v>8</v>
      </c>
      <c r="K1166" s="200" t="s">
        <v>30</v>
      </c>
      <c r="L1166" s="200" t="s">
        <v>567</v>
      </c>
      <c r="M1166" s="200" t="s">
        <v>4099</v>
      </c>
      <c r="N1166" s="200" t="s">
        <v>32</v>
      </c>
      <c r="O1166" s="200" t="s">
        <v>4100</v>
      </c>
    </row>
    <row r="1167" s="54" customFormat="1" ht="31.5" spans="1:15">
      <c r="A1167" s="200"/>
      <c r="B1167" s="200" t="s">
        <v>22</v>
      </c>
      <c r="C1167" s="200" t="s">
        <v>4935</v>
      </c>
      <c r="D1167" s="200" t="s">
        <v>1569</v>
      </c>
      <c r="E1167" s="200" t="s">
        <v>25</v>
      </c>
      <c r="F1167" s="200" t="s">
        <v>4936</v>
      </c>
      <c r="G1167" s="200" t="s">
        <v>1477</v>
      </c>
      <c r="H1167" s="200" t="s">
        <v>1570</v>
      </c>
      <c r="I1167" s="200" t="s">
        <v>4937</v>
      </c>
      <c r="J1167" s="200">
        <v>8</v>
      </c>
      <c r="K1167" s="200" t="s">
        <v>30</v>
      </c>
      <c r="L1167" s="200" t="s">
        <v>661</v>
      </c>
      <c r="M1167" s="200" t="s">
        <v>4938</v>
      </c>
      <c r="N1167" s="200" t="s">
        <v>32</v>
      </c>
      <c r="O1167" s="200" t="s">
        <v>4939</v>
      </c>
    </row>
    <row r="1168" s="54" customFormat="1" ht="21" spans="1:15">
      <c r="A1168" s="200"/>
      <c r="B1168" s="200" t="s">
        <v>22</v>
      </c>
      <c r="C1168" s="200" t="s">
        <v>4940</v>
      </c>
      <c r="D1168" s="200" t="s">
        <v>1569</v>
      </c>
      <c r="E1168" s="200" t="s">
        <v>25</v>
      </c>
      <c r="F1168" s="200" t="s">
        <v>4941</v>
      </c>
      <c r="G1168" s="200" t="s">
        <v>1477</v>
      </c>
      <c r="H1168" s="200" t="s">
        <v>1570</v>
      </c>
      <c r="I1168" s="200" t="s">
        <v>4942</v>
      </c>
      <c r="J1168" s="200">
        <v>8</v>
      </c>
      <c r="K1168" s="200" t="s">
        <v>30</v>
      </c>
      <c r="L1168" s="200" t="s">
        <v>661</v>
      </c>
      <c r="M1168" s="200" t="s">
        <v>4938</v>
      </c>
      <c r="N1168" s="200" t="s">
        <v>32</v>
      </c>
      <c r="O1168" s="200" t="s">
        <v>4939</v>
      </c>
    </row>
    <row r="1169" s="54" customFormat="1" ht="31.5" spans="1:15">
      <c r="A1169" s="200"/>
      <c r="B1169" s="200" t="s">
        <v>22</v>
      </c>
      <c r="C1169" s="200" t="s">
        <v>4943</v>
      </c>
      <c r="D1169" s="200" t="s">
        <v>1569</v>
      </c>
      <c r="E1169" s="200" t="s">
        <v>25</v>
      </c>
      <c r="F1169" s="200" t="s">
        <v>4944</v>
      </c>
      <c r="G1169" s="200" t="s">
        <v>1477</v>
      </c>
      <c r="H1169" s="200" t="s">
        <v>1570</v>
      </c>
      <c r="I1169" s="200" t="s">
        <v>4945</v>
      </c>
      <c r="J1169" s="200">
        <v>8</v>
      </c>
      <c r="K1169" s="200" t="s">
        <v>30</v>
      </c>
      <c r="L1169" s="200" t="s">
        <v>4946</v>
      </c>
      <c r="M1169" s="200" t="s">
        <v>4720</v>
      </c>
      <c r="N1169" s="200" t="s">
        <v>32</v>
      </c>
      <c r="O1169" s="200" t="s">
        <v>4691</v>
      </c>
    </row>
    <row r="1170" s="54" customFormat="1" ht="94.5" spans="1:15">
      <c r="A1170" s="200"/>
      <c r="B1170" s="200" t="s">
        <v>22</v>
      </c>
      <c r="C1170" s="200" t="s">
        <v>4947</v>
      </c>
      <c r="D1170" s="200" t="s">
        <v>1569</v>
      </c>
      <c r="E1170" s="200" t="s">
        <v>25</v>
      </c>
      <c r="F1170" s="200" t="s">
        <v>4948</v>
      </c>
      <c r="G1170" s="200" t="s">
        <v>1477</v>
      </c>
      <c r="H1170" s="200" t="s">
        <v>1570</v>
      </c>
      <c r="I1170" s="200" t="s">
        <v>4949</v>
      </c>
      <c r="J1170" s="200">
        <v>8</v>
      </c>
      <c r="K1170" s="200" t="s">
        <v>30</v>
      </c>
      <c r="L1170" s="200" t="s">
        <v>2396</v>
      </c>
      <c r="M1170" s="200" t="s">
        <v>4950</v>
      </c>
      <c r="N1170" s="200" t="s">
        <v>32</v>
      </c>
      <c r="O1170" s="200" t="s">
        <v>4951</v>
      </c>
    </row>
    <row r="1171" s="54" customFormat="1" ht="42" spans="1:15">
      <c r="A1171" s="200"/>
      <c r="B1171" s="200" t="s">
        <v>22</v>
      </c>
      <c r="C1171" s="200" t="s">
        <v>4952</v>
      </c>
      <c r="D1171" s="200" t="s">
        <v>1569</v>
      </c>
      <c r="E1171" s="200" t="s">
        <v>25</v>
      </c>
      <c r="F1171" s="200" t="s">
        <v>4953</v>
      </c>
      <c r="G1171" s="200" t="s">
        <v>1477</v>
      </c>
      <c r="H1171" s="200" t="s">
        <v>1570</v>
      </c>
      <c r="I1171" s="200" t="s">
        <v>4954</v>
      </c>
      <c r="J1171" s="200">
        <v>8</v>
      </c>
      <c r="K1171" s="200" t="s">
        <v>30</v>
      </c>
      <c r="L1171" s="200" t="s">
        <v>4955</v>
      </c>
      <c r="M1171" s="200" t="s">
        <v>4956</v>
      </c>
      <c r="N1171" s="200" t="s">
        <v>32</v>
      </c>
      <c r="O1171" s="200" t="s">
        <v>4957</v>
      </c>
    </row>
    <row r="1172" s="54" customFormat="1" ht="63" spans="1:15">
      <c r="A1172" s="200"/>
      <c r="B1172" s="200" t="s">
        <v>22</v>
      </c>
      <c r="C1172" s="200" t="s">
        <v>4958</v>
      </c>
      <c r="D1172" s="200" t="s">
        <v>1569</v>
      </c>
      <c r="E1172" s="200" t="s">
        <v>25</v>
      </c>
      <c r="F1172" s="200" t="s">
        <v>250</v>
      </c>
      <c r="G1172" s="200" t="s">
        <v>1477</v>
      </c>
      <c r="H1172" s="200" t="s">
        <v>1570</v>
      </c>
      <c r="I1172" s="200" t="s">
        <v>4959</v>
      </c>
      <c r="J1172" s="200">
        <v>8</v>
      </c>
      <c r="K1172" s="200" t="s">
        <v>30</v>
      </c>
      <c r="L1172" s="200" t="s">
        <v>252</v>
      </c>
      <c r="M1172" s="200" t="s">
        <v>4908</v>
      </c>
      <c r="N1172" s="200" t="s">
        <v>32</v>
      </c>
      <c r="O1172" s="200" t="s">
        <v>4909</v>
      </c>
    </row>
    <row r="1173" s="54" customFormat="1" ht="63" spans="1:15">
      <c r="A1173" s="200"/>
      <c r="B1173" s="200" t="s">
        <v>22</v>
      </c>
      <c r="C1173" s="200" t="s">
        <v>4960</v>
      </c>
      <c r="D1173" s="200" t="s">
        <v>1569</v>
      </c>
      <c r="E1173" s="200" t="s">
        <v>25</v>
      </c>
      <c r="F1173" s="200" t="s">
        <v>4961</v>
      </c>
      <c r="G1173" s="200" t="s">
        <v>1477</v>
      </c>
      <c r="H1173" s="200" t="s">
        <v>1570</v>
      </c>
      <c r="I1173" s="200" t="s">
        <v>4962</v>
      </c>
      <c r="J1173" s="200">
        <v>8</v>
      </c>
      <c r="K1173" s="200" t="s">
        <v>30</v>
      </c>
      <c r="L1173" s="200" t="s">
        <v>4963</v>
      </c>
      <c r="M1173" s="200" t="s">
        <v>4964</v>
      </c>
      <c r="N1173" s="200" t="s">
        <v>32</v>
      </c>
      <c r="O1173" s="200" t="s">
        <v>4965</v>
      </c>
    </row>
    <row r="1174" s="54" customFormat="1" ht="42" spans="1:15">
      <c r="A1174" s="200"/>
      <c r="B1174" s="200" t="s">
        <v>22</v>
      </c>
      <c r="C1174" s="200" t="s">
        <v>4966</v>
      </c>
      <c r="D1174" s="200" t="s">
        <v>1569</v>
      </c>
      <c r="E1174" s="200" t="s">
        <v>25</v>
      </c>
      <c r="F1174" s="200" t="s">
        <v>4967</v>
      </c>
      <c r="G1174" s="200" t="s">
        <v>1477</v>
      </c>
      <c r="H1174" s="200" t="s">
        <v>1570</v>
      </c>
      <c r="I1174" s="200" t="s">
        <v>4968</v>
      </c>
      <c r="J1174" s="200">
        <v>8</v>
      </c>
      <c r="K1174" s="200" t="s">
        <v>30</v>
      </c>
      <c r="L1174" s="200" t="s">
        <v>166</v>
      </c>
      <c r="M1174" s="200" t="s">
        <v>4600</v>
      </c>
      <c r="N1174" s="200" t="s">
        <v>32</v>
      </c>
      <c r="O1174" s="200" t="s">
        <v>4601</v>
      </c>
    </row>
    <row r="1175" s="54" customFormat="1" ht="42" spans="1:15">
      <c r="A1175" s="200"/>
      <c r="B1175" s="200" t="s">
        <v>22</v>
      </c>
      <c r="C1175" s="200" t="s">
        <v>4969</v>
      </c>
      <c r="D1175" s="200" t="s">
        <v>1569</v>
      </c>
      <c r="E1175" s="200" t="s">
        <v>25</v>
      </c>
      <c r="F1175" s="200" t="s">
        <v>4970</v>
      </c>
      <c r="G1175" s="200" t="s">
        <v>1477</v>
      </c>
      <c r="H1175" s="200" t="s">
        <v>1570</v>
      </c>
      <c r="I1175" s="200" t="s">
        <v>4971</v>
      </c>
      <c r="J1175" s="200">
        <v>8</v>
      </c>
      <c r="K1175" s="200" t="s">
        <v>30</v>
      </c>
      <c r="L1175" s="200" t="s">
        <v>924</v>
      </c>
      <c r="M1175" s="200" t="s">
        <v>4972</v>
      </c>
      <c r="N1175" s="200" t="s">
        <v>32</v>
      </c>
      <c r="O1175" s="200" t="s">
        <v>4973</v>
      </c>
    </row>
    <row r="1176" s="54" customFormat="1" ht="42" spans="1:15">
      <c r="A1176" s="200"/>
      <c r="B1176" s="200" t="s">
        <v>22</v>
      </c>
      <c r="C1176" s="200" t="s">
        <v>4974</v>
      </c>
      <c r="D1176" s="200" t="s">
        <v>1569</v>
      </c>
      <c r="E1176" s="200" t="s">
        <v>25</v>
      </c>
      <c r="F1176" s="200" t="s">
        <v>1576</v>
      </c>
      <c r="G1176" s="200" t="s">
        <v>1477</v>
      </c>
      <c r="H1176" s="200" t="s">
        <v>1570</v>
      </c>
      <c r="I1176" s="200" t="s">
        <v>4975</v>
      </c>
      <c r="J1176" s="200">
        <v>4</v>
      </c>
      <c r="K1176" s="200" t="s">
        <v>30</v>
      </c>
      <c r="L1176" s="200" t="s">
        <v>4976</v>
      </c>
      <c r="M1176" s="200" t="s">
        <v>1573</v>
      </c>
      <c r="N1176" s="200" t="s">
        <v>32</v>
      </c>
      <c r="O1176" s="200" t="s">
        <v>1574</v>
      </c>
    </row>
    <row r="1177" s="54" customFormat="1" ht="42" spans="1:15">
      <c r="A1177" s="200"/>
      <c r="B1177" s="200" t="s">
        <v>22</v>
      </c>
      <c r="C1177" s="200" t="s">
        <v>4977</v>
      </c>
      <c r="D1177" s="200" t="s">
        <v>1569</v>
      </c>
      <c r="E1177" s="200" t="s">
        <v>25</v>
      </c>
      <c r="F1177" s="200" t="s">
        <v>4978</v>
      </c>
      <c r="G1177" s="200" t="s">
        <v>1477</v>
      </c>
      <c r="H1177" s="200" t="s">
        <v>1570</v>
      </c>
      <c r="I1177" s="200" t="s">
        <v>4979</v>
      </c>
      <c r="J1177" s="200">
        <v>8</v>
      </c>
      <c r="K1177" s="200" t="s">
        <v>30</v>
      </c>
      <c r="L1177" s="200" t="s">
        <v>2372</v>
      </c>
      <c r="M1177" s="200" t="s">
        <v>4118</v>
      </c>
      <c r="N1177" s="200" t="s">
        <v>32</v>
      </c>
      <c r="O1177" s="200" t="s">
        <v>4119</v>
      </c>
    </row>
    <row r="1178" s="54" customFormat="1" ht="31.5" spans="1:15">
      <c r="A1178" s="200"/>
      <c r="B1178" s="200" t="s">
        <v>22</v>
      </c>
      <c r="C1178" s="200" t="s">
        <v>4980</v>
      </c>
      <c r="D1178" s="200" t="s">
        <v>1569</v>
      </c>
      <c r="E1178" s="200" t="s">
        <v>25</v>
      </c>
      <c r="F1178" s="200" t="s">
        <v>4981</v>
      </c>
      <c r="G1178" s="200" t="s">
        <v>1477</v>
      </c>
      <c r="H1178" s="200" t="s">
        <v>1570</v>
      </c>
      <c r="I1178" s="200" t="s">
        <v>4982</v>
      </c>
      <c r="J1178" s="200">
        <v>8</v>
      </c>
      <c r="K1178" s="200" t="s">
        <v>30</v>
      </c>
      <c r="L1178" s="200" t="s">
        <v>4983</v>
      </c>
      <c r="M1178" s="200" t="s">
        <v>4847</v>
      </c>
      <c r="N1178" s="200" t="s">
        <v>32</v>
      </c>
      <c r="O1178" s="200" t="s">
        <v>4984</v>
      </c>
    </row>
    <row r="1179" s="54" customFormat="1" ht="42" spans="1:15">
      <c r="A1179" s="200"/>
      <c r="B1179" s="200" t="s">
        <v>22</v>
      </c>
      <c r="C1179" s="200" t="s">
        <v>4985</v>
      </c>
      <c r="D1179" s="200" t="s">
        <v>1569</v>
      </c>
      <c r="E1179" s="200" t="s">
        <v>25</v>
      </c>
      <c r="F1179" s="200" t="s">
        <v>4986</v>
      </c>
      <c r="G1179" s="200" t="s">
        <v>1477</v>
      </c>
      <c r="H1179" s="200" t="s">
        <v>1570</v>
      </c>
      <c r="I1179" s="200" t="s">
        <v>4987</v>
      </c>
      <c r="J1179" s="200">
        <v>8</v>
      </c>
      <c r="K1179" s="200" t="s">
        <v>30</v>
      </c>
      <c r="L1179" s="200" t="s">
        <v>489</v>
      </c>
      <c r="M1179" s="200" t="s">
        <v>4186</v>
      </c>
      <c r="N1179" s="200" t="s">
        <v>32</v>
      </c>
      <c r="O1179" s="200" t="s">
        <v>4758</v>
      </c>
    </row>
    <row r="1180" s="54" customFormat="1" ht="31.5" spans="1:15">
      <c r="A1180" s="197"/>
      <c r="B1180" s="198" t="s">
        <v>22</v>
      </c>
      <c r="C1180" s="198" t="s">
        <v>4988</v>
      </c>
      <c r="D1180" s="198" t="s">
        <v>24</v>
      </c>
      <c r="E1180" s="198" t="s">
        <v>25</v>
      </c>
      <c r="F1180" s="198" t="s">
        <v>911</v>
      </c>
      <c r="G1180" s="198" t="s">
        <v>1477</v>
      </c>
      <c r="H1180" s="198" t="s">
        <v>1478</v>
      </c>
      <c r="I1180" s="198" t="s">
        <v>4989</v>
      </c>
      <c r="J1180" s="198">
        <v>10</v>
      </c>
      <c r="K1180" s="198" t="s">
        <v>30</v>
      </c>
      <c r="L1180" s="198" t="s">
        <v>614</v>
      </c>
      <c r="M1180" s="198" t="s">
        <v>4736</v>
      </c>
      <c r="N1180" s="198" t="s">
        <v>32</v>
      </c>
      <c r="O1180" s="198" t="s">
        <v>4490</v>
      </c>
    </row>
    <row r="1181" s="54" customFormat="1" ht="42" spans="1:15">
      <c r="A1181" s="197"/>
      <c r="B1181" s="198" t="s">
        <v>22</v>
      </c>
      <c r="C1181" s="198" t="s">
        <v>4990</v>
      </c>
      <c r="D1181" s="198" t="s">
        <v>24</v>
      </c>
      <c r="E1181" s="198" t="s">
        <v>25</v>
      </c>
      <c r="F1181" s="198" t="s">
        <v>883</v>
      </c>
      <c r="G1181" s="198" t="s">
        <v>4991</v>
      </c>
      <c r="H1181" s="198" t="s">
        <v>1478</v>
      </c>
      <c r="I1181" s="198" t="s">
        <v>4992</v>
      </c>
      <c r="J1181" s="198">
        <v>10</v>
      </c>
      <c r="K1181" s="198" t="s">
        <v>30</v>
      </c>
      <c r="L1181" s="198" t="s">
        <v>3620</v>
      </c>
      <c r="M1181" s="198" t="s">
        <v>4993</v>
      </c>
      <c r="N1181" s="198" t="s">
        <v>32</v>
      </c>
      <c r="O1181" s="198" t="s">
        <v>4678</v>
      </c>
    </row>
    <row r="1182" s="54" customFormat="1" ht="42" spans="1:15">
      <c r="A1182" s="197"/>
      <c r="B1182" s="198" t="s">
        <v>22</v>
      </c>
      <c r="C1182" s="198" t="s">
        <v>4994</v>
      </c>
      <c r="D1182" s="198" t="s">
        <v>24</v>
      </c>
      <c r="E1182" s="198" t="s">
        <v>25</v>
      </c>
      <c r="F1182" s="198" t="s">
        <v>4995</v>
      </c>
      <c r="G1182" s="198" t="s">
        <v>4991</v>
      </c>
      <c r="H1182" s="198" t="s">
        <v>1478</v>
      </c>
      <c r="I1182" s="198" t="s">
        <v>4996</v>
      </c>
      <c r="J1182" s="198">
        <v>10</v>
      </c>
      <c r="K1182" s="198" t="s">
        <v>30</v>
      </c>
      <c r="L1182" s="198" t="s">
        <v>2034</v>
      </c>
      <c r="M1182" s="198" t="s">
        <v>4613</v>
      </c>
      <c r="N1182" s="198" t="s">
        <v>32</v>
      </c>
      <c r="O1182" s="198" t="s">
        <v>4614</v>
      </c>
    </row>
    <row r="1183" s="54" customFormat="1" ht="42" spans="1:15">
      <c r="A1183" s="197"/>
      <c r="B1183" s="198" t="s">
        <v>22</v>
      </c>
      <c r="C1183" s="198" t="s">
        <v>4997</v>
      </c>
      <c r="D1183" s="198" t="s">
        <v>24</v>
      </c>
      <c r="E1183" s="198" t="s">
        <v>25</v>
      </c>
      <c r="F1183" s="198" t="s">
        <v>918</v>
      </c>
      <c r="G1183" s="198" t="s">
        <v>4991</v>
      </c>
      <c r="H1183" s="198" t="s">
        <v>1478</v>
      </c>
      <c r="I1183" s="198" t="s">
        <v>4998</v>
      </c>
      <c r="J1183" s="198">
        <v>10</v>
      </c>
      <c r="K1183" s="198" t="s">
        <v>30</v>
      </c>
      <c r="L1183" s="198" t="s">
        <v>4999</v>
      </c>
      <c r="M1183" s="198" t="s">
        <v>4925</v>
      </c>
      <c r="N1183" s="198" t="s">
        <v>32</v>
      </c>
      <c r="O1183" s="198" t="s">
        <v>4926</v>
      </c>
    </row>
    <row r="1184" s="54" customFormat="1" ht="52.5" spans="1:15">
      <c r="A1184" s="197"/>
      <c r="B1184" s="198" t="s">
        <v>22</v>
      </c>
      <c r="C1184" s="198" t="s">
        <v>5000</v>
      </c>
      <c r="D1184" s="198" t="s">
        <v>24</v>
      </c>
      <c r="E1184" s="198" t="s">
        <v>25</v>
      </c>
      <c r="F1184" s="198" t="s">
        <v>899</v>
      </c>
      <c r="G1184" s="198" t="s">
        <v>1477</v>
      </c>
      <c r="H1184" s="198" t="s">
        <v>1478</v>
      </c>
      <c r="I1184" s="198" t="s">
        <v>5001</v>
      </c>
      <c r="J1184" s="198">
        <v>10</v>
      </c>
      <c r="K1184" s="198" t="s">
        <v>30</v>
      </c>
      <c r="L1184" s="198" t="s">
        <v>5002</v>
      </c>
      <c r="M1184" s="198" t="s">
        <v>5003</v>
      </c>
      <c r="N1184" s="198" t="s">
        <v>32</v>
      </c>
      <c r="O1184" s="198" t="s">
        <v>5004</v>
      </c>
    </row>
    <row r="1185" s="54" customFormat="1" ht="52.5" spans="1:15">
      <c r="A1185" s="197"/>
      <c r="B1185" s="198" t="s">
        <v>22</v>
      </c>
      <c r="C1185" s="198" t="s">
        <v>5005</v>
      </c>
      <c r="D1185" s="198" t="s">
        <v>24</v>
      </c>
      <c r="E1185" s="198" t="s">
        <v>25</v>
      </c>
      <c r="F1185" s="198" t="s">
        <v>3411</v>
      </c>
      <c r="G1185" s="198" t="s">
        <v>4991</v>
      </c>
      <c r="H1185" s="198" t="s">
        <v>1478</v>
      </c>
      <c r="I1185" s="198" t="s">
        <v>5006</v>
      </c>
      <c r="J1185" s="198">
        <v>10</v>
      </c>
      <c r="K1185" s="198" t="s">
        <v>30</v>
      </c>
      <c r="L1185" s="198" t="s">
        <v>5007</v>
      </c>
      <c r="M1185" s="198" t="s">
        <v>5008</v>
      </c>
      <c r="N1185" s="198" t="s">
        <v>32</v>
      </c>
      <c r="O1185" s="198" t="s">
        <v>4153</v>
      </c>
    </row>
    <row r="1186" s="54" customFormat="1" ht="94.5" spans="1:15">
      <c r="A1186" s="197"/>
      <c r="B1186" s="194" t="s">
        <v>22</v>
      </c>
      <c r="C1186" s="194" t="s">
        <v>5009</v>
      </c>
      <c r="D1186" s="194" t="s">
        <v>24</v>
      </c>
      <c r="E1186" s="194" t="s">
        <v>25</v>
      </c>
      <c r="F1186" s="194" t="s">
        <v>928</v>
      </c>
      <c r="G1186" s="194" t="s">
        <v>4991</v>
      </c>
      <c r="H1186" s="194" t="s">
        <v>1478</v>
      </c>
      <c r="I1186" s="194" t="s">
        <v>5010</v>
      </c>
      <c r="J1186" s="198">
        <v>10</v>
      </c>
      <c r="K1186" s="194" t="s">
        <v>30</v>
      </c>
      <c r="L1186" s="194" t="s">
        <v>929</v>
      </c>
      <c r="M1186" s="194" t="s">
        <v>5011</v>
      </c>
      <c r="N1186" s="194" t="s">
        <v>32</v>
      </c>
      <c r="O1186" s="194" t="s">
        <v>5012</v>
      </c>
    </row>
    <row r="1187" s="54" customFormat="1" ht="84" spans="1:15">
      <c r="A1187" s="197"/>
      <c r="B1187" s="194" t="s">
        <v>22</v>
      </c>
      <c r="C1187" s="194" t="s">
        <v>5013</v>
      </c>
      <c r="D1187" s="194" t="s">
        <v>24</v>
      </c>
      <c r="E1187" s="194" t="s">
        <v>25</v>
      </c>
      <c r="F1187" s="194" t="s">
        <v>888</v>
      </c>
      <c r="G1187" s="194" t="s">
        <v>4991</v>
      </c>
      <c r="H1187" s="194" t="s">
        <v>1478</v>
      </c>
      <c r="I1187" s="194" t="s">
        <v>5014</v>
      </c>
      <c r="J1187" s="198">
        <v>10</v>
      </c>
      <c r="K1187" s="194" t="s">
        <v>30</v>
      </c>
      <c r="L1187" s="194" t="s">
        <v>2300</v>
      </c>
      <c r="M1187" s="194" t="s">
        <v>4126</v>
      </c>
      <c r="N1187" s="194" t="s">
        <v>32</v>
      </c>
      <c r="O1187" s="194" t="s">
        <v>4127</v>
      </c>
    </row>
    <row r="1188" s="54" customFormat="1" ht="42" spans="1:15">
      <c r="A1188" s="197"/>
      <c r="B1188" s="194" t="s">
        <v>22</v>
      </c>
      <c r="C1188" s="194" t="s">
        <v>5015</v>
      </c>
      <c r="D1188" s="194" t="s">
        <v>24</v>
      </c>
      <c r="E1188" s="194" t="s">
        <v>25</v>
      </c>
      <c r="F1188" s="194" t="s">
        <v>4439</v>
      </c>
      <c r="G1188" s="194" t="s">
        <v>4991</v>
      </c>
      <c r="H1188" s="194" t="s">
        <v>1478</v>
      </c>
      <c r="I1188" s="194" t="s">
        <v>5016</v>
      </c>
      <c r="J1188" s="198">
        <v>10</v>
      </c>
      <c r="K1188" s="194" t="s">
        <v>30</v>
      </c>
      <c r="L1188" s="194" t="s">
        <v>1044</v>
      </c>
      <c r="M1188" s="194" t="s">
        <v>5017</v>
      </c>
      <c r="N1188" s="194" t="s">
        <v>32</v>
      </c>
      <c r="O1188" s="194" t="s">
        <v>4500</v>
      </c>
    </row>
    <row r="1189" s="54" customFormat="1" ht="63" spans="1:15">
      <c r="A1189" s="197"/>
      <c r="B1189" s="194" t="s">
        <v>22</v>
      </c>
      <c r="C1189" s="194" t="s">
        <v>5018</v>
      </c>
      <c r="D1189" s="194" t="s">
        <v>24</v>
      </c>
      <c r="E1189" s="194" t="s">
        <v>25</v>
      </c>
      <c r="F1189" s="194" t="s">
        <v>868</v>
      </c>
      <c r="G1189" s="194" t="s">
        <v>4991</v>
      </c>
      <c r="H1189" s="194" t="s">
        <v>1478</v>
      </c>
      <c r="I1189" s="194" t="s">
        <v>5019</v>
      </c>
      <c r="J1189" s="198">
        <v>10</v>
      </c>
      <c r="K1189" s="194" t="s">
        <v>30</v>
      </c>
      <c r="L1189" s="194" t="s">
        <v>2170</v>
      </c>
      <c r="M1189" s="194" t="s">
        <v>4176</v>
      </c>
      <c r="N1189" s="194" t="s">
        <v>32</v>
      </c>
      <c r="O1189" s="194" t="s">
        <v>4655</v>
      </c>
    </row>
    <row r="1190" s="54" customFormat="1" ht="63" spans="1:15">
      <c r="A1190" s="197"/>
      <c r="B1190" s="194" t="s">
        <v>22</v>
      </c>
      <c r="C1190" s="194" t="s">
        <v>5020</v>
      </c>
      <c r="D1190" s="194" t="s">
        <v>24</v>
      </c>
      <c r="E1190" s="194" t="s">
        <v>25</v>
      </c>
      <c r="F1190" s="194" t="s">
        <v>923</v>
      </c>
      <c r="G1190" s="194" t="s">
        <v>4991</v>
      </c>
      <c r="H1190" s="194" t="s">
        <v>1478</v>
      </c>
      <c r="I1190" s="194" t="s">
        <v>5021</v>
      </c>
      <c r="J1190" s="198">
        <v>10</v>
      </c>
      <c r="K1190" s="194" t="s">
        <v>30</v>
      </c>
      <c r="L1190" s="194" t="s">
        <v>924</v>
      </c>
      <c r="M1190" s="194" t="s">
        <v>4972</v>
      </c>
      <c r="N1190" s="194" t="s">
        <v>32</v>
      </c>
      <c r="O1190" s="194" t="s">
        <v>4973</v>
      </c>
    </row>
    <row r="1191" s="54" customFormat="1" ht="42" spans="1:15">
      <c r="A1191" s="197"/>
      <c r="B1191" s="198" t="s">
        <v>22</v>
      </c>
      <c r="C1191" s="198" t="s">
        <v>5022</v>
      </c>
      <c r="D1191" s="198" t="s">
        <v>24</v>
      </c>
      <c r="E1191" s="198" t="s">
        <v>25</v>
      </c>
      <c r="F1191" s="198" t="s">
        <v>5023</v>
      </c>
      <c r="G1191" s="198" t="s">
        <v>4991</v>
      </c>
      <c r="H1191" s="198" t="s">
        <v>1478</v>
      </c>
      <c r="I1191" s="198" t="s">
        <v>5024</v>
      </c>
      <c r="J1191" s="198">
        <v>10</v>
      </c>
      <c r="K1191" s="198" t="s">
        <v>30</v>
      </c>
      <c r="L1191" s="198" t="s">
        <v>2098</v>
      </c>
      <c r="M1191" s="198" t="s">
        <v>1498</v>
      </c>
      <c r="N1191" s="198" t="s">
        <v>32</v>
      </c>
      <c r="O1191" s="198" t="s">
        <v>1499</v>
      </c>
    </row>
    <row r="1192" s="54" customFormat="1" ht="31.5" spans="1:15">
      <c r="A1192" s="197"/>
      <c r="B1192" s="198" t="s">
        <v>22</v>
      </c>
      <c r="C1192" s="198" t="s">
        <v>5025</v>
      </c>
      <c r="D1192" s="198" t="s">
        <v>24</v>
      </c>
      <c r="E1192" s="198" t="s">
        <v>25</v>
      </c>
      <c r="F1192" s="198" t="s">
        <v>903</v>
      </c>
      <c r="G1192" s="198" t="s">
        <v>4991</v>
      </c>
      <c r="H1192" s="198" t="s">
        <v>1478</v>
      </c>
      <c r="I1192" s="198" t="s">
        <v>5026</v>
      </c>
      <c r="J1192" s="198">
        <v>10</v>
      </c>
      <c r="K1192" s="198" t="s">
        <v>30</v>
      </c>
      <c r="L1192" s="198" t="s">
        <v>5027</v>
      </c>
      <c r="M1192" s="198" t="s">
        <v>4587</v>
      </c>
      <c r="N1192" s="198" t="s">
        <v>32</v>
      </c>
      <c r="O1192" s="198" t="s">
        <v>4588</v>
      </c>
    </row>
    <row r="1193" s="54" customFormat="1" ht="21" spans="1:15">
      <c r="A1193" s="197"/>
      <c r="B1193" s="198" t="s">
        <v>22</v>
      </c>
      <c r="C1193" s="198" t="s">
        <v>5028</v>
      </c>
      <c r="D1193" s="198" t="s">
        <v>24</v>
      </c>
      <c r="E1193" s="198" t="s">
        <v>25</v>
      </c>
      <c r="F1193" s="198" t="s">
        <v>5029</v>
      </c>
      <c r="G1193" s="198" t="s">
        <v>1477</v>
      </c>
      <c r="H1193" s="198" t="s">
        <v>1478</v>
      </c>
      <c r="I1193" s="198" t="s">
        <v>5030</v>
      </c>
      <c r="J1193" s="198">
        <v>10</v>
      </c>
      <c r="K1193" s="198" t="s">
        <v>30</v>
      </c>
      <c r="L1193" s="198" t="s">
        <v>524</v>
      </c>
      <c r="M1193" s="198" t="s">
        <v>1480</v>
      </c>
      <c r="N1193" s="198" t="s">
        <v>32</v>
      </c>
      <c r="O1193" s="198" t="s">
        <v>1481</v>
      </c>
    </row>
    <row r="1194" s="54" customFormat="1" ht="31.5" spans="1:15">
      <c r="A1194" s="197"/>
      <c r="B1194" s="198" t="s">
        <v>22</v>
      </c>
      <c r="C1194" s="198" t="s">
        <v>5031</v>
      </c>
      <c r="D1194" s="198" t="s">
        <v>24</v>
      </c>
      <c r="E1194" s="198" t="s">
        <v>25</v>
      </c>
      <c r="F1194" s="198" t="s">
        <v>879</v>
      </c>
      <c r="G1194" s="198" t="s">
        <v>1477</v>
      </c>
      <c r="H1194" s="198" t="s">
        <v>1478</v>
      </c>
      <c r="I1194" s="198" t="s">
        <v>5032</v>
      </c>
      <c r="J1194" s="198">
        <v>10</v>
      </c>
      <c r="K1194" s="198" t="s">
        <v>30</v>
      </c>
      <c r="L1194" s="198" t="s">
        <v>5033</v>
      </c>
      <c r="M1194" s="198" t="s">
        <v>5034</v>
      </c>
      <c r="N1194" s="198" t="s">
        <v>32</v>
      </c>
      <c r="O1194" s="198" t="s">
        <v>5035</v>
      </c>
    </row>
    <row r="1195" s="54" customFormat="1" ht="21" spans="1:15">
      <c r="A1195" s="197"/>
      <c r="B1195" s="198" t="s">
        <v>22</v>
      </c>
      <c r="C1195" s="198" t="s">
        <v>5036</v>
      </c>
      <c r="D1195" s="198" t="s">
        <v>24</v>
      </c>
      <c r="E1195" s="198" t="s">
        <v>25</v>
      </c>
      <c r="F1195" s="198" t="s">
        <v>892</v>
      </c>
      <c r="G1195" s="198" t="s">
        <v>1477</v>
      </c>
      <c r="H1195" s="198" t="s">
        <v>1478</v>
      </c>
      <c r="I1195" s="198" t="s">
        <v>5037</v>
      </c>
      <c r="J1195" s="198">
        <v>10</v>
      </c>
      <c r="K1195" s="198" t="s">
        <v>30</v>
      </c>
      <c r="L1195" s="198" t="s">
        <v>2119</v>
      </c>
      <c r="M1195" s="198" t="s">
        <v>5038</v>
      </c>
      <c r="N1195" s="198" t="s">
        <v>32</v>
      </c>
      <c r="O1195" s="198" t="s">
        <v>5039</v>
      </c>
    </row>
    <row r="1196" s="54" customFormat="1" ht="21" spans="1:15">
      <c r="A1196" s="197"/>
      <c r="B1196" s="198" t="s">
        <v>22</v>
      </c>
      <c r="C1196" s="198" t="s">
        <v>5040</v>
      </c>
      <c r="D1196" s="198" t="s">
        <v>24</v>
      </c>
      <c r="E1196" s="198" t="s">
        <v>25</v>
      </c>
      <c r="F1196" s="198" t="s">
        <v>873</v>
      </c>
      <c r="G1196" s="198" t="s">
        <v>1477</v>
      </c>
      <c r="H1196" s="198" t="s">
        <v>1478</v>
      </c>
      <c r="I1196" s="198" t="s">
        <v>5041</v>
      </c>
      <c r="J1196" s="198">
        <v>10</v>
      </c>
      <c r="K1196" s="198" t="s">
        <v>30</v>
      </c>
      <c r="L1196" s="198" t="s">
        <v>489</v>
      </c>
      <c r="M1196" s="198" t="s">
        <v>4186</v>
      </c>
      <c r="N1196" s="198" t="s">
        <v>32</v>
      </c>
      <c r="O1196" s="198" t="s">
        <v>4758</v>
      </c>
    </row>
    <row r="1197" s="54" customFormat="1" ht="84" customHeight="1" spans="1:15">
      <c r="A1197" s="197"/>
      <c r="B1197" s="194" t="s">
        <v>22</v>
      </c>
      <c r="C1197" s="194" t="s">
        <v>5042</v>
      </c>
      <c r="D1197" s="194" t="s">
        <v>24</v>
      </c>
      <c r="E1197" s="194" t="s">
        <v>25</v>
      </c>
      <c r="F1197" s="194" t="s">
        <v>2546</v>
      </c>
      <c r="G1197" s="194" t="s">
        <v>1543</v>
      </c>
      <c r="H1197" s="194" t="s">
        <v>1478</v>
      </c>
      <c r="I1197" s="194" t="s">
        <v>5043</v>
      </c>
      <c r="J1197" s="194">
        <v>4.6</v>
      </c>
      <c r="K1197" s="194" t="s">
        <v>30</v>
      </c>
      <c r="L1197" s="194" t="s">
        <v>5044</v>
      </c>
      <c r="M1197" s="194" t="s">
        <v>5045</v>
      </c>
      <c r="N1197" s="194" t="s">
        <v>32</v>
      </c>
      <c r="O1197" s="194" t="s">
        <v>5046</v>
      </c>
    </row>
    <row r="1198" s="54" customFormat="1" ht="216" customHeight="1" spans="1:15">
      <c r="A1198" s="197"/>
      <c r="B1198" s="194" t="s">
        <v>22</v>
      </c>
      <c r="C1198" s="194" t="s">
        <v>5047</v>
      </c>
      <c r="D1198" s="194" t="s">
        <v>24</v>
      </c>
      <c r="E1198" s="194" t="s">
        <v>25</v>
      </c>
      <c r="F1198" s="194" t="s">
        <v>2524</v>
      </c>
      <c r="G1198" s="194" t="s">
        <v>1543</v>
      </c>
      <c r="H1198" s="194" t="s">
        <v>1478</v>
      </c>
      <c r="I1198" s="194" t="s">
        <v>5048</v>
      </c>
      <c r="J1198" s="194">
        <v>19.6</v>
      </c>
      <c r="K1198" s="194" t="s">
        <v>30</v>
      </c>
      <c r="L1198" s="194" t="s">
        <v>5049</v>
      </c>
      <c r="M1198" s="194" t="s">
        <v>5050</v>
      </c>
      <c r="N1198" s="194" t="s">
        <v>32</v>
      </c>
      <c r="O1198" s="194" t="s">
        <v>5051</v>
      </c>
    </row>
    <row r="1199" s="54" customFormat="1" ht="105" spans="1:15">
      <c r="A1199" s="197"/>
      <c r="B1199" s="194" t="s">
        <v>22</v>
      </c>
      <c r="C1199" s="194" t="s">
        <v>5052</v>
      </c>
      <c r="D1199" s="194" t="s">
        <v>24</v>
      </c>
      <c r="E1199" s="194" t="s">
        <v>25</v>
      </c>
      <c r="F1199" s="194" t="s">
        <v>645</v>
      </c>
      <c r="G1199" s="194" t="s">
        <v>1543</v>
      </c>
      <c r="H1199" s="194" t="s">
        <v>1478</v>
      </c>
      <c r="I1199" s="194" t="s">
        <v>5053</v>
      </c>
      <c r="J1199" s="194">
        <v>12</v>
      </c>
      <c r="K1199" s="194" t="s">
        <v>30</v>
      </c>
      <c r="L1199" s="194" t="s">
        <v>646</v>
      </c>
      <c r="M1199" s="194" t="s">
        <v>4104</v>
      </c>
      <c r="N1199" s="194" t="s">
        <v>32</v>
      </c>
      <c r="O1199" s="194" t="s">
        <v>4105</v>
      </c>
    </row>
    <row r="1200" s="54" customFormat="1" ht="157.5" spans="1:15">
      <c r="A1200" s="197"/>
      <c r="B1200" s="194" t="s">
        <v>22</v>
      </c>
      <c r="C1200" s="194" t="s">
        <v>5054</v>
      </c>
      <c r="D1200" s="194" t="s">
        <v>24</v>
      </c>
      <c r="E1200" s="194" t="s">
        <v>25</v>
      </c>
      <c r="F1200" s="194" t="s">
        <v>5055</v>
      </c>
      <c r="G1200" s="194" t="s">
        <v>1543</v>
      </c>
      <c r="H1200" s="194" t="s">
        <v>1478</v>
      </c>
      <c r="I1200" s="194" t="s">
        <v>5056</v>
      </c>
      <c r="J1200" s="194">
        <v>9.1</v>
      </c>
      <c r="K1200" s="194" t="s">
        <v>30</v>
      </c>
      <c r="L1200" s="194" t="s">
        <v>567</v>
      </c>
      <c r="M1200" s="194" t="s">
        <v>4099</v>
      </c>
      <c r="N1200" s="194" t="s">
        <v>32</v>
      </c>
      <c r="O1200" s="194" t="s">
        <v>4100</v>
      </c>
    </row>
    <row r="1201" s="54" customFormat="1" ht="84" spans="1:15">
      <c r="A1201" s="197"/>
      <c r="B1201" s="194" t="s">
        <v>22</v>
      </c>
      <c r="C1201" s="194" t="s">
        <v>5057</v>
      </c>
      <c r="D1201" s="194" t="s">
        <v>24</v>
      </c>
      <c r="E1201" s="194" t="s">
        <v>25</v>
      </c>
      <c r="F1201" s="194" t="s">
        <v>638</v>
      </c>
      <c r="G1201" s="194" t="s">
        <v>1543</v>
      </c>
      <c r="H1201" s="194" t="s">
        <v>1478</v>
      </c>
      <c r="I1201" s="194" t="s">
        <v>5058</v>
      </c>
      <c r="J1201" s="194">
        <v>10</v>
      </c>
      <c r="K1201" s="194" t="s">
        <v>30</v>
      </c>
      <c r="L1201" s="194" t="s">
        <v>640</v>
      </c>
      <c r="M1201" s="194" t="s">
        <v>4109</v>
      </c>
      <c r="N1201" s="194" t="s">
        <v>32</v>
      </c>
      <c r="O1201" s="194" t="s">
        <v>4110</v>
      </c>
    </row>
    <row r="1202" s="54" customFormat="1" ht="84" spans="1:15">
      <c r="A1202" s="197"/>
      <c r="B1202" s="194" t="s">
        <v>22</v>
      </c>
      <c r="C1202" s="194" t="s">
        <v>5059</v>
      </c>
      <c r="D1202" s="194" t="s">
        <v>24</v>
      </c>
      <c r="E1202" s="194" t="s">
        <v>25</v>
      </c>
      <c r="F1202" s="194" t="s">
        <v>5060</v>
      </c>
      <c r="G1202" s="194" t="s">
        <v>1543</v>
      </c>
      <c r="H1202" s="194" t="s">
        <v>1478</v>
      </c>
      <c r="I1202" s="194" t="s">
        <v>5061</v>
      </c>
      <c r="J1202" s="194">
        <v>7.3</v>
      </c>
      <c r="K1202" s="194" t="s">
        <v>30</v>
      </c>
      <c r="L1202" s="194" t="s">
        <v>2396</v>
      </c>
      <c r="M1202" s="194" t="s">
        <v>4950</v>
      </c>
      <c r="N1202" s="194" t="s">
        <v>32</v>
      </c>
      <c r="O1202" s="194" t="s">
        <v>4951</v>
      </c>
    </row>
    <row r="1203" s="54" customFormat="1" ht="52.5" spans="1:15">
      <c r="A1203" s="197"/>
      <c r="B1203" s="194" t="s">
        <v>22</v>
      </c>
      <c r="C1203" s="194" t="s">
        <v>5062</v>
      </c>
      <c r="D1203" s="194" t="s">
        <v>24</v>
      </c>
      <c r="E1203" s="194" t="s">
        <v>25</v>
      </c>
      <c r="F1203" s="194" t="s">
        <v>2552</v>
      </c>
      <c r="G1203" s="194" t="s">
        <v>1543</v>
      </c>
      <c r="H1203" s="194" t="s">
        <v>1478</v>
      </c>
      <c r="I1203" s="194" t="s">
        <v>5063</v>
      </c>
      <c r="J1203" s="194">
        <v>4.5</v>
      </c>
      <c r="K1203" s="194" t="s">
        <v>30</v>
      </c>
      <c r="L1203" s="194" t="s">
        <v>5064</v>
      </c>
      <c r="M1203" s="194" t="s">
        <v>4618</v>
      </c>
      <c r="N1203" s="194" t="s">
        <v>32</v>
      </c>
      <c r="O1203" s="194" t="s">
        <v>4619</v>
      </c>
    </row>
    <row r="1204" s="54" customFormat="1" ht="94.5" spans="1:15">
      <c r="A1204" s="197"/>
      <c r="B1204" s="194" t="s">
        <v>22</v>
      </c>
      <c r="C1204" s="194" t="s">
        <v>5065</v>
      </c>
      <c r="D1204" s="194" t="s">
        <v>24</v>
      </c>
      <c r="E1204" s="194" t="s">
        <v>25</v>
      </c>
      <c r="F1204" s="194" t="s">
        <v>2573</v>
      </c>
      <c r="G1204" s="194" t="s">
        <v>1543</v>
      </c>
      <c r="H1204" s="194" t="s">
        <v>1478</v>
      </c>
      <c r="I1204" s="194" t="s">
        <v>5066</v>
      </c>
      <c r="J1204" s="194">
        <v>10</v>
      </c>
      <c r="K1204" s="194" t="s">
        <v>30</v>
      </c>
      <c r="L1204" s="194" t="s">
        <v>5067</v>
      </c>
      <c r="M1204" s="194" t="s">
        <v>5068</v>
      </c>
      <c r="N1204" s="194" t="s">
        <v>32</v>
      </c>
      <c r="O1204" s="194" t="s">
        <v>5069</v>
      </c>
    </row>
    <row r="1205" s="54" customFormat="1" ht="108" customHeight="1" spans="1:15">
      <c r="A1205" s="197"/>
      <c r="B1205" s="194" t="s">
        <v>22</v>
      </c>
      <c r="C1205" s="194" t="s">
        <v>5070</v>
      </c>
      <c r="D1205" s="194" t="s">
        <v>24</v>
      </c>
      <c r="E1205" s="194" t="s">
        <v>25</v>
      </c>
      <c r="F1205" s="194" t="s">
        <v>5071</v>
      </c>
      <c r="G1205" s="194" t="s">
        <v>1543</v>
      </c>
      <c r="H1205" s="194" t="s">
        <v>1478</v>
      </c>
      <c r="I1205" s="194" t="s">
        <v>5072</v>
      </c>
      <c r="J1205" s="194">
        <v>5.88</v>
      </c>
      <c r="K1205" s="194" t="s">
        <v>30</v>
      </c>
      <c r="L1205" s="194" t="s">
        <v>310</v>
      </c>
      <c r="M1205" s="194" t="s">
        <v>5073</v>
      </c>
      <c r="N1205" s="194" t="s">
        <v>32</v>
      </c>
      <c r="O1205" s="194" t="s">
        <v>5074</v>
      </c>
    </row>
    <row r="1206" s="54" customFormat="1" ht="94.5" spans="1:15">
      <c r="A1206" s="197"/>
      <c r="B1206" s="194" t="s">
        <v>22</v>
      </c>
      <c r="C1206" s="194" t="s">
        <v>5075</v>
      </c>
      <c r="D1206" s="194" t="s">
        <v>24</v>
      </c>
      <c r="E1206" s="194" t="s">
        <v>25</v>
      </c>
      <c r="F1206" s="194" t="s">
        <v>659</v>
      </c>
      <c r="G1206" s="194" t="s">
        <v>1543</v>
      </c>
      <c r="H1206" s="194" t="s">
        <v>1478</v>
      </c>
      <c r="I1206" s="194" t="s">
        <v>5076</v>
      </c>
      <c r="J1206" s="194">
        <v>7.9</v>
      </c>
      <c r="K1206" s="194" t="s">
        <v>30</v>
      </c>
      <c r="L1206" s="194" t="s">
        <v>661</v>
      </c>
      <c r="M1206" s="194" t="s">
        <v>4938</v>
      </c>
      <c r="N1206" s="194" t="s">
        <v>32</v>
      </c>
      <c r="O1206" s="194" t="s">
        <v>4939</v>
      </c>
    </row>
    <row r="1207" s="54" customFormat="1" ht="409" customHeight="1" spans="1:15">
      <c r="A1207" s="197"/>
      <c r="B1207" s="194" t="s">
        <v>22</v>
      </c>
      <c r="C1207" s="194" t="s">
        <v>5077</v>
      </c>
      <c r="D1207" s="194" t="s">
        <v>24</v>
      </c>
      <c r="E1207" s="194" t="s">
        <v>25</v>
      </c>
      <c r="F1207" s="194" t="s">
        <v>1582</v>
      </c>
      <c r="G1207" s="194" t="s">
        <v>1543</v>
      </c>
      <c r="H1207" s="194" t="s">
        <v>1478</v>
      </c>
      <c r="I1207" s="194" t="s">
        <v>5078</v>
      </c>
      <c r="J1207" s="194">
        <v>38.4</v>
      </c>
      <c r="K1207" s="194" t="s">
        <v>30</v>
      </c>
      <c r="L1207" s="194" t="s">
        <v>1584</v>
      </c>
      <c r="M1207" s="194" t="s">
        <v>1585</v>
      </c>
      <c r="N1207" s="194" t="s">
        <v>32</v>
      </c>
      <c r="O1207" s="194" t="s">
        <v>1586</v>
      </c>
    </row>
    <row r="1208" s="54" customFormat="1" ht="126" spans="1:15">
      <c r="A1208" s="197"/>
      <c r="B1208" s="194" t="s">
        <v>22</v>
      </c>
      <c r="C1208" s="194" t="s">
        <v>5079</v>
      </c>
      <c r="D1208" s="194" t="s">
        <v>24</v>
      </c>
      <c r="E1208" s="194" t="s">
        <v>25</v>
      </c>
      <c r="F1208" s="194" t="s">
        <v>654</v>
      </c>
      <c r="G1208" s="194" t="s">
        <v>1543</v>
      </c>
      <c r="H1208" s="194" t="s">
        <v>1478</v>
      </c>
      <c r="I1208" s="194" t="s">
        <v>5080</v>
      </c>
      <c r="J1208" s="194">
        <v>7.5</v>
      </c>
      <c r="K1208" s="194" t="s">
        <v>30</v>
      </c>
      <c r="L1208" s="194" t="s">
        <v>655</v>
      </c>
      <c r="M1208" s="194" t="s">
        <v>1484</v>
      </c>
      <c r="N1208" s="194" t="s">
        <v>32</v>
      </c>
      <c r="O1208" s="194" t="s">
        <v>1485</v>
      </c>
    </row>
    <row r="1209" s="54" customFormat="1" ht="94.5" spans="1:15">
      <c r="A1209" s="197"/>
      <c r="B1209" s="194" t="s">
        <v>22</v>
      </c>
      <c r="C1209" s="194" t="s">
        <v>5081</v>
      </c>
      <c r="D1209" s="194" t="s">
        <v>24</v>
      </c>
      <c r="E1209" s="194" t="s">
        <v>25</v>
      </c>
      <c r="F1209" s="194" t="s">
        <v>650</v>
      </c>
      <c r="G1209" s="194" t="s">
        <v>1543</v>
      </c>
      <c r="H1209" s="194" t="s">
        <v>1478</v>
      </c>
      <c r="I1209" s="194" t="s">
        <v>5082</v>
      </c>
      <c r="J1209" s="194">
        <v>6.5</v>
      </c>
      <c r="K1209" s="194" t="s">
        <v>30</v>
      </c>
      <c r="L1209" s="194" t="s">
        <v>5083</v>
      </c>
      <c r="M1209" s="194" t="s">
        <v>5084</v>
      </c>
      <c r="N1209" s="194" t="s">
        <v>32</v>
      </c>
      <c r="O1209" s="194" t="s">
        <v>5085</v>
      </c>
    </row>
    <row r="1210" s="54" customFormat="1" ht="88" customHeight="1" spans="1:15">
      <c r="A1210" s="197"/>
      <c r="B1210" s="194" t="s">
        <v>22</v>
      </c>
      <c r="C1210" s="194" t="s">
        <v>5086</v>
      </c>
      <c r="D1210" s="194" t="s">
        <v>24</v>
      </c>
      <c r="E1210" s="194" t="s">
        <v>25</v>
      </c>
      <c r="F1210" s="194" t="s">
        <v>2530</v>
      </c>
      <c r="G1210" s="194" t="s">
        <v>1543</v>
      </c>
      <c r="H1210" s="194" t="s">
        <v>1478</v>
      </c>
      <c r="I1210" s="194" t="s">
        <v>5087</v>
      </c>
      <c r="J1210" s="194">
        <v>2</v>
      </c>
      <c r="K1210" s="194" t="s">
        <v>30</v>
      </c>
      <c r="L1210" s="194" t="s">
        <v>5088</v>
      </c>
      <c r="M1210" s="194" t="s">
        <v>5089</v>
      </c>
      <c r="N1210" s="194" t="s">
        <v>32</v>
      </c>
      <c r="O1210" s="194" t="s">
        <v>5090</v>
      </c>
    </row>
    <row r="1211" s="54" customFormat="1" ht="129" customHeight="1" spans="1:15">
      <c r="A1211" s="197"/>
      <c r="B1211" s="194" t="s">
        <v>22</v>
      </c>
      <c r="C1211" s="194" t="s">
        <v>5091</v>
      </c>
      <c r="D1211" s="194" t="s">
        <v>24</v>
      </c>
      <c r="E1211" s="194" t="s">
        <v>25</v>
      </c>
      <c r="F1211" s="194" t="s">
        <v>797</v>
      </c>
      <c r="G1211" s="194" t="s">
        <v>1543</v>
      </c>
      <c r="H1211" s="194" t="s">
        <v>1478</v>
      </c>
      <c r="I1211" s="194" t="s">
        <v>5092</v>
      </c>
      <c r="J1211" s="194">
        <v>4.93</v>
      </c>
      <c r="K1211" s="194" t="s">
        <v>30</v>
      </c>
      <c r="L1211" s="194" t="s">
        <v>233</v>
      </c>
      <c r="M1211" s="194" t="s">
        <v>5093</v>
      </c>
      <c r="N1211" s="194" t="s">
        <v>32</v>
      </c>
      <c r="O1211" s="194" t="s">
        <v>5094</v>
      </c>
    </row>
    <row r="1212" s="54" customFormat="1" ht="109" customHeight="1" spans="1:15">
      <c r="A1212" s="197"/>
      <c r="B1212" s="194" t="s">
        <v>22</v>
      </c>
      <c r="C1212" s="194" t="s">
        <v>5095</v>
      </c>
      <c r="D1212" s="194" t="s">
        <v>24</v>
      </c>
      <c r="E1212" s="194" t="s">
        <v>25</v>
      </c>
      <c r="F1212" s="194" t="s">
        <v>5096</v>
      </c>
      <c r="G1212" s="194" t="s">
        <v>1543</v>
      </c>
      <c r="H1212" s="194" t="s">
        <v>1478</v>
      </c>
      <c r="I1212" s="194" t="s">
        <v>5097</v>
      </c>
      <c r="J1212" s="194">
        <v>4.15</v>
      </c>
      <c r="K1212" s="194" t="s">
        <v>30</v>
      </c>
      <c r="L1212" s="194" t="s">
        <v>310</v>
      </c>
      <c r="M1212" s="194" t="s">
        <v>5073</v>
      </c>
      <c r="N1212" s="194" t="s">
        <v>32</v>
      </c>
      <c r="O1212" s="194" t="s">
        <v>5074</v>
      </c>
    </row>
    <row r="1213" s="54" customFormat="1" ht="42" spans="1:15">
      <c r="A1213" s="197"/>
      <c r="B1213" s="194" t="s">
        <v>22</v>
      </c>
      <c r="C1213" s="194" t="s">
        <v>5098</v>
      </c>
      <c r="D1213" s="194" t="s">
        <v>24</v>
      </c>
      <c r="E1213" s="194" t="s">
        <v>25</v>
      </c>
      <c r="F1213" s="194" t="s">
        <v>2578</v>
      </c>
      <c r="G1213" s="194" t="s">
        <v>1543</v>
      </c>
      <c r="H1213" s="194" t="s">
        <v>1478</v>
      </c>
      <c r="I1213" s="194" t="s">
        <v>5099</v>
      </c>
      <c r="J1213" s="194">
        <v>2.5</v>
      </c>
      <c r="K1213" s="194" t="s">
        <v>30</v>
      </c>
      <c r="L1213" s="194" t="s">
        <v>5100</v>
      </c>
      <c r="M1213" s="194" t="s">
        <v>5101</v>
      </c>
      <c r="N1213" s="194" t="s">
        <v>32</v>
      </c>
      <c r="O1213" s="194" t="s">
        <v>5102</v>
      </c>
    </row>
    <row r="1214" s="54" customFormat="1" ht="42" spans="1:15">
      <c r="A1214" s="197"/>
      <c r="B1214" s="194" t="s">
        <v>22</v>
      </c>
      <c r="C1214" s="194" t="s">
        <v>5103</v>
      </c>
      <c r="D1214" s="194" t="s">
        <v>24</v>
      </c>
      <c r="E1214" s="194" t="s">
        <v>25</v>
      </c>
      <c r="F1214" s="194" t="s">
        <v>5104</v>
      </c>
      <c r="G1214" s="194" t="s">
        <v>1543</v>
      </c>
      <c r="H1214" s="194" t="s">
        <v>1478</v>
      </c>
      <c r="I1214" s="194" t="s">
        <v>5105</v>
      </c>
      <c r="J1214" s="194">
        <v>4.6</v>
      </c>
      <c r="K1214" s="194" t="s">
        <v>30</v>
      </c>
      <c r="L1214" s="194" t="s">
        <v>2098</v>
      </c>
      <c r="M1214" s="194" t="s">
        <v>1498</v>
      </c>
      <c r="N1214" s="194" t="s">
        <v>32</v>
      </c>
      <c r="O1214" s="194" t="s">
        <v>1499</v>
      </c>
    </row>
    <row r="1215" s="54" customFormat="1" ht="27" customHeight="1" spans="1:15">
      <c r="A1215" s="197"/>
      <c r="B1215" s="203" t="s">
        <v>22</v>
      </c>
      <c r="C1215" s="203" t="s">
        <v>5106</v>
      </c>
      <c r="D1215" s="203" t="s">
        <v>1569</v>
      </c>
      <c r="E1215" s="203" t="s">
        <v>25</v>
      </c>
      <c r="F1215" s="203" t="s">
        <v>589</v>
      </c>
      <c r="G1215" s="203" t="s">
        <v>1477</v>
      </c>
      <c r="H1215" s="203" t="s">
        <v>1570</v>
      </c>
      <c r="I1215" s="202" t="s">
        <v>5107</v>
      </c>
      <c r="J1215" s="203">
        <v>10</v>
      </c>
      <c r="K1215" s="202" t="s">
        <v>30</v>
      </c>
      <c r="L1215" s="203" t="s">
        <v>5108</v>
      </c>
      <c r="M1215" s="203" t="s">
        <v>5109</v>
      </c>
      <c r="N1215" s="203" t="s">
        <v>32</v>
      </c>
      <c r="O1215" s="203" t="s">
        <v>5110</v>
      </c>
    </row>
    <row r="1216" s="54" customFormat="1" ht="27" customHeight="1" spans="1:15">
      <c r="A1216" s="197"/>
      <c r="B1216" s="203" t="s">
        <v>22</v>
      </c>
      <c r="C1216" s="203" t="s">
        <v>5111</v>
      </c>
      <c r="D1216" s="203" t="s">
        <v>1569</v>
      </c>
      <c r="E1216" s="203" t="s">
        <v>25</v>
      </c>
      <c r="F1216" s="203" t="s">
        <v>3999</v>
      </c>
      <c r="G1216" s="203" t="s">
        <v>1477</v>
      </c>
      <c r="H1216" s="203" t="s">
        <v>1570</v>
      </c>
      <c r="I1216" s="202" t="s">
        <v>5112</v>
      </c>
      <c r="J1216" s="203">
        <v>10</v>
      </c>
      <c r="K1216" s="202" t="s">
        <v>30</v>
      </c>
      <c r="L1216" s="203" t="s">
        <v>582</v>
      </c>
      <c r="M1216" s="203" t="s">
        <v>4080</v>
      </c>
      <c r="N1216" s="203" t="s">
        <v>32</v>
      </c>
      <c r="O1216" s="203" t="s">
        <v>1615</v>
      </c>
    </row>
    <row r="1217" s="54" customFormat="1" ht="27" customHeight="1" spans="1:15">
      <c r="A1217" s="197"/>
      <c r="B1217" s="203" t="s">
        <v>22</v>
      </c>
      <c r="C1217" s="203" t="s">
        <v>5113</v>
      </c>
      <c r="D1217" s="203" t="s">
        <v>1569</v>
      </c>
      <c r="E1217" s="203" t="s">
        <v>25</v>
      </c>
      <c r="F1217" s="203" t="s">
        <v>5114</v>
      </c>
      <c r="G1217" s="203" t="s">
        <v>1477</v>
      </c>
      <c r="H1217" s="203" t="s">
        <v>1570</v>
      </c>
      <c r="I1217" s="202" t="s">
        <v>5115</v>
      </c>
      <c r="J1217" s="203">
        <v>10</v>
      </c>
      <c r="K1217" s="202" t="s">
        <v>30</v>
      </c>
      <c r="L1217" s="203" t="s">
        <v>1044</v>
      </c>
      <c r="M1217" s="203" t="s">
        <v>5017</v>
      </c>
      <c r="N1217" s="203" t="s">
        <v>32</v>
      </c>
      <c r="O1217" s="203" t="s">
        <v>4500</v>
      </c>
    </row>
    <row r="1218" s="54" customFormat="1" ht="27" customHeight="1" spans="1:15">
      <c r="A1218" s="197"/>
      <c r="B1218" s="203" t="s">
        <v>22</v>
      </c>
      <c r="C1218" s="203" t="s">
        <v>5116</v>
      </c>
      <c r="D1218" s="203" t="s">
        <v>1569</v>
      </c>
      <c r="E1218" s="203" t="s">
        <v>25</v>
      </c>
      <c r="F1218" s="203" t="s">
        <v>597</v>
      </c>
      <c r="G1218" s="203" t="s">
        <v>1477</v>
      </c>
      <c r="H1218" s="203" t="s">
        <v>1570</v>
      </c>
      <c r="I1218" s="202" t="s">
        <v>5117</v>
      </c>
      <c r="J1218" s="203">
        <v>10</v>
      </c>
      <c r="K1218" s="202" t="s">
        <v>30</v>
      </c>
      <c r="L1218" s="203" t="s">
        <v>5118</v>
      </c>
      <c r="M1218" s="203" t="s">
        <v>5119</v>
      </c>
      <c r="N1218" s="203" t="s">
        <v>32</v>
      </c>
      <c r="O1218" s="203" t="s">
        <v>5120</v>
      </c>
    </row>
    <row r="1219" s="54" customFormat="1" ht="27" customHeight="1" spans="1:15">
      <c r="A1219" s="197"/>
      <c r="B1219" s="203" t="s">
        <v>22</v>
      </c>
      <c r="C1219" s="203" t="s">
        <v>5121</v>
      </c>
      <c r="D1219" s="203" t="s">
        <v>1569</v>
      </c>
      <c r="E1219" s="203" t="s">
        <v>25</v>
      </c>
      <c r="F1219" s="203" t="s">
        <v>619</v>
      </c>
      <c r="G1219" s="203" t="s">
        <v>1477</v>
      </c>
      <c r="H1219" s="203" t="s">
        <v>1570</v>
      </c>
      <c r="I1219" s="202" t="s">
        <v>5122</v>
      </c>
      <c r="J1219" s="203">
        <v>10</v>
      </c>
      <c r="K1219" s="202" t="s">
        <v>30</v>
      </c>
      <c r="L1219" s="203" t="s">
        <v>524</v>
      </c>
      <c r="M1219" s="203" t="s">
        <v>1480</v>
      </c>
      <c r="N1219" s="203" t="s">
        <v>32</v>
      </c>
      <c r="O1219" s="203" t="s">
        <v>1481</v>
      </c>
    </row>
    <row r="1220" s="54" customFormat="1" ht="27" customHeight="1" spans="1:15">
      <c r="A1220" s="197"/>
      <c r="B1220" s="203" t="s">
        <v>22</v>
      </c>
      <c r="C1220" s="203" t="s">
        <v>5123</v>
      </c>
      <c r="D1220" s="203" t="s">
        <v>1569</v>
      </c>
      <c r="E1220" s="203" t="s">
        <v>25</v>
      </c>
      <c r="F1220" s="203" t="s">
        <v>572</v>
      </c>
      <c r="G1220" s="203" t="s">
        <v>1477</v>
      </c>
      <c r="H1220" s="203" t="s">
        <v>1570</v>
      </c>
      <c r="I1220" s="202" t="s">
        <v>5124</v>
      </c>
      <c r="J1220" s="203">
        <v>10</v>
      </c>
      <c r="K1220" s="202" t="s">
        <v>30</v>
      </c>
      <c r="L1220" s="203" t="s">
        <v>574</v>
      </c>
      <c r="M1220" s="203" t="s">
        <v>4085</v>
      </c>
      <c r="N1220" s="203" t="s">
        <v>32</v>
      </c>
      <c r="O1220" s="203" t="s">
        <v>4086</v>
      </c>
    </row>
    <row r="1221" s="54" customFormat="1" ht="27" customHeight="1" spans="1:15">
      <c r="A1221" s="197"/>
      <c r="B1221" s="203" t="s">
        <v>22</v>
      </c>
      <c r="C1221" s="203" t="s">
        <v>5125</v>
      </c>
      <c r="D1221" s="203" t="s">
        <v>1569</v>
      </c>
      <c r="E1221" s="203" t="s">
        <v>25</v>
      </c>
      <c r="F1221" s="203" t="s">
        <v>3215</v>
      </c>
      <c r="G1221" s="203" t="s">
        <v>1477</v>
      </c>
      <c r="H1221" s="203" t="s">
        <v>1570</v>
      </c>
      <c r="I1221" s="202" t="s">
        <v>5126</v>
      </c>
      <c r="J1221" s="203">
        <v>10</v>
      </c>
      <c r="K1221" s="202" t="s">
        <v>30</v>
      </c>
      <c r="L1221" s="203" t="s">
        <v>4749</v>
      </c>
      <c r="M1221" s="203" t="s">
        <v>4557</v>
      </c>
      <c r="N1221" s="203" t="s">
        <v>32</v>
      </c>
      <c r="O1221" s="203" t="s">
        <v>4558</v>
      </c>
    </row>
    <row r="1222" s="54" customFormat="1" ht="27" customHeight="1" spans="1:15">
      <c r="A1222" s="197"/>
      <c r="B1222" s="203" t="s">
        <v>22</v>
      </c>
      <c r="C1222" s="203" t="s">
        <v>5127</v>
      </c>
      <c r="D1222" s="203" t="s">
        <v>1569</v>
      </c>
      <c r="E1222" s="203" t="s">
        <v>25</v>
      </c>
      <c r="F1222" s="203" t="s">
        <v>602</v>
      </c>
      <c r="G1222" s="203" t="s">
        <v>1477</v>
      </c>
      <c r="H1222" s="203" t="s">
        <v>1570</v>
      </c>
      <c r="I1222" s="202" t="s">
        <v>5128</v>
      </c>
      <c r="J1222" s="203">
        <v>10</v>
      </c>
      <c r="K1222" s="202" t="s">
        <v>30</v>
      </c>
      <c r="L1222" s="203" t="s">
        <v>5129</v>
      </c>
      <c r="M1222" s="203" t="s">
        <v>5130</v>
      </c>
      <c r="N1222" s="203" t="s">
        <v>32</v>
      </c>
      <c r="O1222" s="203" t="s">
        <v>5131</v>
      </c>
    </row>
    <row r="1223" s="54" customFormat="1" ht="27" customHeight="1" spans="1:15">
      <c r="A1223" s="197"/>
      <c r="B1223" s="203" t="s">
        <v>22</v>
      </c>
      <c r="C1223" s="203" t="s">
        <v>5132</v>
      </c>
      <c r="D1223" s="203" t="s">
        <v>1569</v>
      </c>
      <c r="E1223" s="203" t="s">
        <v>25</v>
      </c>
      <c r="F1223" s="203" t="s">
        <v>580</v>
      </c>
      <c r="G1223" s="203" t="s">
        <v>1477</v>
      </c>
      <c r="H1223" s="203" t="s">
        <v>1570</v>
      </c>
      <c r="I1223" s="202" t="s">
        <v>5133</v>
      </c>
      <c r="J1223" s="203">
        <v>10</v>
      </c>
      <c r="K1223" s="202" t="s">
        <v>30</v>
      </c>
      <c r="L1223" s="203" t="s">
        <v>310</v>
      </c>
      <c r="M1223" s="203" t="s">
        <v>5073</v>
      </c>
      <c r="N1223" s="203" t="s">
        <v>32</v>
      </c>
      <c r="O1223" s="203" t="s">
        <v>5074</v>
      </c>
    </row>
    <row r="1224" s="54" customFormat="1" ht="27" customHeight="1" spans="1:15">
      <c r="A1224" s="197"/>
      <c r="B1224" s="203" t="s">
        <v>22</v>
      </c>
      <c r="C1224" s="203" t="s">
        <v>5134</v>
      </c>
      <c r="D1224" s="203" t="s">
        <v>1569</v>
      </c>
      <c r="E1224" s="203" t="s">
        <v>25</v>
      </c>
      <c r="F1224" s="203" t="s">
        <v>3284</v>
      </c>
      <c r="G1224" s="203" t="s">
        <v>1477</v>
      </c>
      <c r="H1224" s="203" t="s">
        <v>1570</v>
      </c>
      <c r="I1224" s="202" t="s">
        <v>5135</v>
      </c>
      <c r="J1224" s="203">
        <v>10</v>
      </c>
      <c r="K1224" s="202" t="s">
        <v>30</v>
      </c>
      <c r="L1224" s="203" t="s">
        <v>5136</v>
      </c>
      <c r="M1224" s="203" t="s">
        <v>4618</v>
      </c>
      <c r="N1224" s="203" t="s">
        <v>32</v>
      </c>
      <c r="O1224" s="203" t="s">
        <v>4619</v>
      </c>
    </row>
    <row r="1225" s="54" customFormat="1" ht="27" customHeight="1" spans="1:15">
      <c r="A1225" s="197"/>
      <c r="B1225" s="203" t="s">
        <v>22</v>
      </c>
      <c r="C1225" s="203" t="s">
        <v>5137</v>
      </c>
      <c r="D1225" s="203" t="s">
        <v>1569</v>
      </c>
      <c r="E1225" s="203" t="s">
        <v>25</v>
      </c>
      <c r="F1225" s="203" t="s">
        <v>5138</v>
      </c>
      <c r="G1225" s="203" t="s">
        <v>1477</v>
      </c>
      <c r="H1225" s="203" t="s">
        <v>1570</v>
      </c>
      <c r="I1225" s="202" t="s">
        <v>5139</v>
      </c>
      <c r="J1225" s="203">
        <v>10</v>
      </c>
      <c r="K1225" s="202" t="s">
        <v>30</v>
      </c>
      <c r="L1225" s="203" t="s">
        <v>503</v>
      </c>
      <c r="M1225" s="203" t="s">
        <v>5140</v>
      </c>
      <c r="N1225" s="203" t="s">
        <v>32</v>
      </c>
      <c r="O1225" s="203" t="s">
        <v>4634</v>
      </c>
    </row>
    <row r="1226" s="54" customFormat="1" ht="27" customHeight="1" spans="1:15">
      <c r="A1226" s="197"/>
      <c r="B1226" s="203" t="s">
        <v>22</v>
      </c>
      <c r="C1226" s="203" t="s">
        <v>5141</v>
      </c>
      <c r="D1226" s="203" t="s">
        <v>1569</v>
      </c>
      <c r="E1226" s="203" t="s">
        <v>25</v>
      </c>
      <c r="F1226" s="203" t="s">
        <v>3221</v>
      </c>
      <c r="G1226" s="203" t="s">
        <v>1477</v>
      </c>
      <c r="H1226" s="203" t="s">
        <v>1570</v>
      </c>
      <c r="I1226" s="202" t="s">
        <v>5142</v>
      </c>
      <c r="J1226" s="203">
        <v>10</v>
      </c>
      <c r="K1226" s="202" t="s">
        <v>30</v>
      </c>
      <c r="L1226" s="203" t="s">
        <v>5143</v>
      </c>
      <c r="M1226" s="203" t="s">
        <v>5144</v>
      </c>
      <c r="N1226" s="203" t="s">
        <v>32</v>
      </c>
      <c r="O1226" s="203" t="s">
        <v>5145</v>
      </c>
    </row>
    <row r="1227" s="54" customFormat="1" ht="27" customHeight="1" spans="1:15">
      <c r="A1227" s="197"/>
      <c r="B1227" s="203" t="s">
        <v>22</v>
      </c>
      <c r="C1227" s="203" t="s">
        <v>5146</v>
      </c>
      <c r="D1227" s="203" t="s">
        <v>1569</v>
      </c>
      <c r="E1227" s="203" t="s">
        <v>25</v>
      </c>
      <c r="F1227" s="203" t="s">
        <v>608</v>
      </c>
      <c r="G1227" s="203" t="s">
        <v>1477</v>
      </c>
      <c r="H1227" s="203" t="s">
        <v>1570</v>
      </c>
      <c r="I1227" s="202" t="s">
        <v>5147</v>
      </c>
      <c r="J1227" s="203">
        <v>10</v>
      </c>
      <c r="K1227" s="202" t="s">
        <v>30</v>
      </c>
      <c r="L1227" s="203" t="s">
        <v>609</v>
      </c>
      <c r="M1227" s="203" t="s">
        <v>4123</v>
      </c>
      <c r="N1227" s="203" t="s">
        <v>32</v>
      </c>
      <c r="O1227" s="203" t="s">
        <v>1609</v>
      </c>
    </row>
    <row r="1228" s="54" customFormat="1" ht="27" customHeight="1" spans="1:15">
      <c r="A1228" s="197"/>
      <c r="B1228" s="203" t="s">
        <v>22</v>
      </c>
      <c r="C1228" s="203" t="s">
        <v>5148</v>
      </c>
      <c r="D1228" s="203" t="s">
        <v>1569</v>
      </c>
      <c r="E1228" s="203" t="s">
        <v>25</v>
      </c>
      <c r="F1228" s="203" t="s">
        <v>566</v>
      </c>
      <c r="G1228" s="203" t="s">
        <v>1477</v>
      </c>
      <c r="H1228" s="203" t="s">
        <v>1570</v>
      </c>
      <c r="I1228" s="202" t="s">
        <v>5149</v>
      </c>
      <c r="J1228" s="203">
        <v>10</v>
      </c>
      <c r="K1228" s="202" t="s">
        <v>30</v>
      </c>
      <c r="L1228" s="203" t="s">
        <v>630</v>
      </c>
      <c r="M1228" s="203" t="s">
        <v>5150</v>
      </c>
      <c r="N1228" s="203" t="s">
        <v>32</v>
      </c>
      <c r="O1228" s="203" t="s">
        <v>5151</v>
      </c>
    </row>
    <row r="1229" s="54" customFormat="1" ht="27" customHeight="1" spans="1:15">
      <c r="A1229" s="197"/>
      <c r="B1229" s="203" t="s">
        <v>22</v>
      </c>
      <c r="C1229" s="203" t="s">
        <v>5152</v>
      </c>
      <c r="D1229" s="203" t="s">
        <v>1569</v>
      </c>
      <c r="E1229" s="203" t="s">
        <v>25</v>
      </c>
      <c r="F1229" s="203" t="s">
        <v>5153</v>
      </c>
      <c r="G1229" s="203" t="s">
        <v>1477</v>
      </c>
      <c r="H1229" s="203" t="s">
        <v>1570</v>
      </c>
      <c r="I1229" s="202" t="s">
        <v>5154</v>
      </c>
      <c r="J1229" s="203">
        <v>10</v>
      </c>
      <c r="K1229" s="202" t="s">
        <v>30</v>
      </c>
      <c r="L1229" s="203" t="s">
        <v>574</v>
      </c>
      <c r="M1229" s="203" t="s">
        <v>4085</v>
      </c>
      <c r="N1229" s="203" t="s">
        <v>32</v>
      </c>
      <c r="O1229" s="203" t="s">
        <v>4086</v>
      </c>
    </row>
    <row r="1230" s="54" customFormat="1" ht="27" customHeight="1" spans="1:15">
      <c r="A1230" s="197"/>
      <c r="B1230" s="203" t="s">
        <v>22</v>
      </c>
      <c r="C1230" s="203" t="s">
        <v>5155</v>
      </c>
      <c r="D1230" s="203" t="s">
        <v>1569</v>
      </c>
      <c r="E1230" s="203" t="s">
        <v>25</v>
      </c>
      <c r="F1230" s="203" t="s">
        <v>613</v>
      </c>
      <c r="G1230" s="203" t="s">
        <v>1477</v>
      </c>
      <c r="H1230" s="203" t="s">
        <v>1570</v>
      </c>
      <c r="I1230" s="202" t="s">
        <v>5156</v>
      </c>
      <c r="J1230" s="203">
        <v>10</v>
      </c>
      <c r="K1230" s="202" t="s">
        <v>30</v>
      </c>
      <c r="L1230" s="203" t="s">
        <v>172</v>
      </c>
      <c r="M1230" s="203" t="s">
        <v>5157</v>
      </c>
      <c r="N1230" s="203" t="s">
        <v>32</v>
      </c>
      <c r="O1230" s="203" t="s">
        <v>5158</v>
      </c>
    </row>
    <row r="1231" s="54" customFormat="1" ht="27" customHeight="1" spans="1:15">
      <c r="A1231" s="197"/>
      <c r="B1231" s="203" t="s">
        <v>22</v>
      </c>
      <c r="C1231" s="203" t="s">
        <v>5159</v>
      </c>
      <c r="D1231" s="203" t="s">
        <v>1569</v>
      </c>
      <c r="E1231" s="203" t="s">
        <v>25</v>
      </c>
      <c r="F1231" s="203" t="s">
        <v>1230</v>
      </c>
      <c r="G1231" s="203" t="s">
        <v>1477</v>
      </c>
      <c r="H1231" s="203" t="s">
        <v>1570</v>
      </c>
      <c r="I1231" s="202" t="s">
        <v>5160</v>
      </c>
      <c r="J1231" s="203">
        <v>10</v>
      </c>
      <c r="K1231" s="202" t="s">
        <v>30</v>
      </c>
      <c r="L1231" s="203" t="s">
        <v>5161</v>
      </c>
      <c r="M1231" s="203" t="s">
        <v>5162</v>
      </c>
      <c r="N1231" s="203" t="s">
        <v>32</v>
      </c>
      <c r="O1231" s="203" t="s">
        <v>5163</v>
      </c>
    </row>
    <row r="1232" s="54" customFormat="1" ht="27" customHeight="1" spans="1:15">
      <c r="A1232" s="197"/>
      <c r="B1232" s="203" t="s">
        <v>22</v>
      </c>
      <c r="C1232" s="203" t="s">
        <v>5164</v>
      </c>
      <c r="D1232" s="203" t="s">
        <v>1569</v>
      </c>
      <c r="E1232" s="203" t="s">
        <v>25</v>
      </c>
      <c r="F1232" s="203" t="s">
        <v>3235</v>
      </c>
      <c r="G1232" s="203" t="s">
        <v>1477</v>
      </c>
      <c r="H1232" s="203" t="s">
        <v>1570</v>
      </c>
      <c r="I1232" s="202" t="s">
        <v>5165</v>
      </c>
      <c r="J1232" s="203">
        <v>10</v>
      </c>
      <c r="K1232" s="202" t="s">
        <v>30</v>
      </c>
      <c r="L1232" s="203" t="s">
        <v>5166</v>
      </c>
      <c r="M1232" s="203" t="s">
        <v>5167</v>
      </c>
      <c r="N1232" s="203" t="s">
        <v>32</v>
      </c>
      <c r="O1232" s="203" t="s">
        <v>5168</v>
      </c>
    </row>
    <row r="1233" s="54" customFormat="1" ht="27" customHeight="1" spans="1:15">
      <c r="A1233" s="197"/>
      <c r="B1233" s="203" t="s">
        <v>22</v>
      </c>
      <c r="C1233" s="203" t="s">
        <v>5169</v>
      </c>
      <c r="D1233" s="203" t="s">
        <v>1569</v>
      </c>
      <c r="E1233" s="203" t="s">
        <v>25</v>
      </c>
      <c r="F1233" s="203" t="s">
        <v>5170</v>
      </c>
      <c r="G1233" s="203" t="s">
        <v>1477</v>
      </c>
      <c r="H1233" s="203" t="s">
        <v>1570</v>
      </c>
      <c r="I1233" s="202" t="s">
        <v>5171</v>
      </c>
      <c r="J1233" s="203">
        <v>10</v>
      </c>
      <c r="K1233" s="202" t="s">
        <v>30</v>
      </c>
      <c r="L1233" s="203" t="s">
        <v>172</v>
      </c>
      <c r="M1233" s="203" t="s">
        <v>5157</v>
      </c>
      <c r="N1233" s="203" t="s">
        <v>32</v>
      </c>
      <c r="O1233" s="203" t="s">
        <v>5158</v>
      </c>
    </row>
    <row r="1234" s="54" customFormat="1" ht="27" customHeight="1" spans="1:15">
      <c r="A1234" s="197"/>
      <c r="B1234" s="203" t="s">
        <v>22</v>
      </c>
      <c r="C1234" s="203" t="s">
        <v>5172</v>
      </c>
      <c r="D1234" s="203" t="s">
        <v>1569</v>
      </c>
      <c r="E1234" s="203" t="s">
        <v>25</v>
      </c>
      <c r="F1234" s="203" t="s">
        <v>5173</v>
      </c>
      <c r="G1234" s="203" t="s">
        <v>1477</v>
      </c>
      <c r="H1234" s="203" t="s">
        <v>1570</v>
      </c>
      <c r="I1234" s="202" t="s">
        <v>5174</v>
      </c>
      <c r="J1234" s="203">
        <v>10</v>
      </c>
      <c r="K1234" s="202" t="s">
        <v>30</v>
      </c>
      <c r="L1234" s="203" t="s">
        <v>874</v>
      </c>
      <c r="M1234" s="203" t="s">
        <v>5175</v>
      </c>
      <c r="N1234" s="203" t="s">
        <v>32</v>
      </c>
      <c r="O1234" s="203" t="s">
        <v>4164</v>
      </c>
    </row>
    <row r="1235" s="54" customFormat="1" ht="36" customHeight="1" spans="1:15">
      <c r="A1235" s="197"/>
      <c r="B1235" s="194" t="s">
        <v>22</v>
      </c>
      <c r="C1235" s="198" t="s">
        <v>5176</v>
      </c>
      <c r="D1235" s="203" t="s">
        <v>1569</v>
      </c>
      <c r="E1235" s="198" t="s">
        <v>25</v>
      </c>
      <c r="F1235" s="198" t="s">
        <v>5177</v>
      </c>
      <c r="G1235" s="198" t="s">
        <v>1477</v>
      </c>
      <c r="H1235" s="198" t="s">
        <v>1570</v>
      </c>
      <c r="I1235" s="198" t="s">
        <v>5178</v>
      </c>
      <c r="J1235" s="198">
        <v>10</v>
      </c>
      <c r="K1235" s="198" t="s">
        <v>30</v>
      </c>
      <c r="L1235" s="198" t="s">
        <v>5179</v>
      </c>
      <c r="M1235" s="198" t="s">
        <v>1503</v>
      </c>
      <c r="N1235" s="198" t="s">
        <v>32</v>
      </c>
      <c r="O1235" s="198" t="s">
        <v>4804</v>
      </c>
    </row>
    <row r="1236" s="54" customFormat="1" ht="33" customHeight="1" spans="1:15">
      <c r="A1236" s="197"/>
      <c r="B1236" s="198" t="s">
        <v>22</v>
      </c>
      <c r="C1236" s="198" t="s">
        <v>5180</v>
      </c>
      <c r="D1236" s="198" t="s">
        <v>24</v>
      </c>
      <c r="E1236" s="198" t="s">
        <v>25</v>
      </c>
      <c r="F1236" s="198" t="s">
        <v>5181</v>
      </c>
      <c r="G1236" s="198" t="s">
        <v>1477</v>
      </c>
      <c r="H1236" s="198" t="s">
        <v>1478</v>
      </c>
      <c r="I1236" s="198" t="s">
        <v>5182</v>
      </c>
      <c r="J1236" s="198">
        <v>10</v>
      </c>
      <c r="K1236" s="198" t="s">
        <v>30</v>
      </c>
      <c r="L1236" s="198" t="s">
        <v>5183</v>
      </c>
      <c r="M1236" s="198" t="s">
        <v>5184</v>
      </c>
      <c r="N1236" s="198" t="s">
        <v>32</v>
      </c>
      <c r="O1236" s="198" t="s">
        <v>5185</v>
      </c>
    </row>
    <row r="1237" s="54" customFormat="1" ht="72" customHeight="1" spans="1:15">
      <c r="A1237" s="197"/>
      <c r="B1237" s="198" t="s">
        <v>22</v>
      </c>
      <c r="C1237" s="198" t="s">
        <v>5186</v>
      </c>
      <c r="D1237" s="198" t="s">
        <v>24</v>
      </c>
      <c r="E1237" s="198" t="s">
        <v>25</v>
      </c>
      <c r="F1237" s="198" t="s">
        <v>5187</v>
      </c>
      <c r="G1237" s="198" t="s">
        <v>1477</v>
      </c>
      <c r="H1237" s="198" t="s">
        <v>1478</v>
      </c>
      <c r="I1237" s="198" t="s">
        <v>5188</v>
      </c>
      <c r="J1237" s="198">
        <v>10</v>
      </c>
      <c r="K1237" s="198" t="s">
        <v>30</v>
      </c>
      <c r="L1237" s="198">
        <v>30</v>
      </c>
      <c r="M1237" s="198" t="s">
        <v>4186</v>
      </c>
      <c r="N1237" s="198" t="s">
        <v>32</v>
      </c>
      <c r="O1237" s="198" t="s">
        <v>4758</v>
      </c>
    </row>
    <row r="1238" s="54" customFormat="1" ht="54" customHeight="1" spans="1:15">
      <c r="A1238" s="197"/>
      <c r="B1238" s="198" t="s">
        <v>22</v>
      </c>
      <c r="C1238" s="198" t="s">
        <v>5189</v>
      </c>
      <c r="D1238" s="198" t="s">
        <v>24</v>
      </c>
      <c r="E1238" s="198" t="s">
        <v>25</v>
      </c>
      <c r="F1238" s="198" t="s">
        <v>513</v>
      </c>
      <c r="G1238" s="198" t="s">
        <v>1477</v>
      </c>
      <c r="H1238" s="198" t="s">
        <v>1478</v>
      </c>
      <c r="I1238" s="198" t="s">
        <v>5190</v>
      </c>
      <c r="J1238" s="198">
        <v>10</v>
      </c>
      <c r="K1238" s="198" t="s">
        <v>30</v>
      </c>
      <c r="L1238" s="198" t="s">
        <v>5191</v>
      </c>
      <c r="M1238" s="198" t="s">
        <v>5184</v>
      </c>
      <c r="N1238" s="198" t="s">
        <v>32</v>
      </c>
      <c r="O1238" s="198" t="s">
        <v>5185</v>
      </c>
    </row>
    <row r="1239" s="54" customFormat="1" ht="36" customHeight="1" spans="1:15">
      <c r="A1239" s="197"/>
      <c r="B1239" s="198" t="s">
        <v>22</v>
      </c>
      <c r="C1239" s="198" t="s">
        <v>5192</v>
      </c>
      <c r="D1239" s="198" t="s">
        <v>24</v>
      </c>
      <c r="E1239" s="198" t="s">
        <v>25</v>
      </c>
      <c r="F1239" s="198" t="s">
        <v>507</v>
      </c>
      <c r="G1239" s="198" t="s">
        <v>1477</v>
      </c>
      <c r="H1239" s="198" t="s">
        <v>1478</v>
      </c>
      <c r="I1239" s="198" t="s">
        <v>5193</v>
      </c>
      <c r="J1239" s="198">
        <v>10</v>
      </c>
      <c r="K1239" s="198" t="s">
        <v>30</v>
      </c>
      <c r="L1239" s="198" t="s">
        <v>5194</v>
      </c>
      <c r="M1239" s="198" t="s">
        <v>4136</v>
      </c>
      <c r="N1239" s="198" t="s">
        <v>32</v>
      </c>
      <c r="O1239" s="198" t="s">
        <v>4709</v>
      </c>
    </row>
    <row r="1240" s="54" customFormat="1" ht="36" customHeight="1" spans="1:15">
      <c r="A1240" s="197"/>
      <c r="B1240" s="198" t="s">
        <v>22</v>
      </c>
      <c r="C1240" s="198" t="s">
        <v>5195</v>
      </c>
      <c r="D1240" s="198" t="s">
        <v>24</v>
      </c>
      <c r="E1240" s="198" t="s">
        <v>25</v>
      </c>
      <c r="F1240" s="198" t="s">
        <v>5196</v>
      </c>
      <c r="G1240" s="198" t="s">
        <v>1477</v>
      </c>
      <c r="H1240" s="198" t="s">
        <v>1478</v>
      </c>
      <c r="I1240" s="198" t="s">
        <v>5197</v>
      </c>
      <c r="J1240" s="198">
        <v>10</v>
      </c>
      <c r="K1240" s="198" t="s">
        <v>30</v>
      </c>
      <c r="L1240" s="198">
        <v>37</v>
      </c>
      <c r="M1240" s="198" t="s">
        <v>5093</v>
      </c>
      <c r="N1240" s="198" t="s">
        <v>32</v>
      </c>
      <c r="O1240" s="198" t="s">
        <v>5094</v>
      </c>
    </row>
    <row r="1241" s="54" customFormat="1" ht="36" customHeight="1" spans="1:15">
      <c r="A1241" s="197"/>
      <c r="B1241" s="198" t="s">
        <v>22</v>
      </c>
      <c r="C1241" s="198" t="s">
        <v>5198</v>
      </c>
      <c r="D1241" s="198" t="s">
        <v>24</v>
      </c>
      <c r="E1241" s="198" t="s">
        <v>25</v>
      </c>
      <c r="F1241" s="198" t="s">
        <v>5199</v>
      </c>
      <c r="G1241" s="198" t="s">
        <v>1477</v>
      </c>
      <c r="H1241" s="198" t="s">
        <v>1478</v>
      </c>
      <c r="I1241" s="198" t="s">
        <v>5200</v>
      </c>
      <c r="J1241" s="198">
        <v>10</v>
      </c>
      <c r="K1241" s="198" t="s">
        <v>30</v>
      </c>
      <c r="L1241" s="198" t="s">
        <v>5201</v>
      </c>
      <c r="M1241" s="198" t="s">
        <v>4938</v>
      </c>
      <c r="N1241" s="198" t="s">
        <v>32</v>
      </c>
      <c r="O1241" s="198" t="s">
        <v>4939</v>
      </c>
    </row>
    <row r="1242" s="54" customFormat="1" ht="96" customHeight="1" spans="1:15">
      <c r="A1242" s="197"/>
      <c r="B1242" s="198" t="s">
        <v>22</v>
      </c>
      <c r="C1242" s="198" t="s">
        <v>5202</v>
      </c>
      <c r="D1242" s="198" t="s">
        <v>24</v>
      </c>
      <c r="E1242" s="198" t="s">
        <v>25</v>
      </c>
      <c r="F1242" s="198" t="s">
        <v>5203</v>
      </c>
      <c r="G1242" s="198" t="s">
        <v>1477</v>
      </c>
      <c r="H1242" s="198" t="s">
        <v>1478</v>
      </c>
      <c r="I1242" s="198" t="s">
        <v>5204</v>
      </c>
      <c r="J1242" s="198">
        <v>10</v>
      </c>
      <c r="K1242" s="198" t="s">
        <v>30</v>
      </c>
      <c r="L1242" s="198" t="s">
        <v>5205</v>
      </c>
      <c r="M1242" s="198" t="s">
        <v>5206</v>
      </c>
      <c r="N1242" s="198" t="s">
        <v>32</v>
      </c>
      <c r="O1242" s="198" t="s">
        <v>5207</v>
      </c>
    </row>
    <row r="1243" s="54" customFormat="1" ht="102" customHeight="1" spans="1:15">
      <c r="A1243" s="197"/>
      <c r="B1243" s="198" t="s">
        <v>22</v>
      </c>
      <c r="C1243" s="198" t="s">
        <v>5208</v>
      </c>
      <c r="D1243" s="198" t="s">
        <v>24</v>
      </c>
      <c r="E1243" s="198" t="s">
        <v>25</v>
      </c>
      <c r="F1243" s="198" t="s">
        <v>501</v>
      </c>
      <c r="G1243" s="198" t="s">
        <v>1477</v>
      </c>
      <c r="H1243" s="198" t="s">
        <v>1478</v>
      </c>
      <c r="I1243" s="198" t="s">
        <v>5209</v>
      </c>
      <c r="J1243" s="198">
        <v>10</v>
      </c>
      <c r="K1243" s="198" t="s">
        <v>30</v>
      </c>
      <c r="L1243" s="198">
        <v>30</v>
      </c>
      <c r="M1243" s="198" t="s">
        <v>4186</v>
      </c>
      <c r="N1243" s="198" t="s">
        <v>32</v>
      </c>
      <c r="O1243" s="198" t="s">
        <v>4758</v>
      </c>
    </row>
    <row r="1244" s="54" customFormat="1" ht="54" customHeight="1" spans="1:15">
      <c r="A1244" s="197"/>
      <c r="B1244" s="198" t="s">
        <v>22</v>
      </c>
      <c r="C1244" s="198" t="s">
        <v>5210</v>
      </c>
      <c r="D1244" s="198" t="s">
        <v>24</v>
      </c>
      <c r="E1244" s="198" t="s">
        <v>25</v>
      </c>
      <c r="F1244" s="198" t="s">
        <v>5211</v>
      </c>
      <c r="G1244" s="198" t="s">
        <v>1477</v>
      </c>
      <c r="H1244" s="198" t="s">
        <v>1478</v>
      </c>
      <c r="I1244" s="198" t="s">
        <v>5212</v>
      </c>
      <c r="J1244" s="198">
        <v>10</v>
      </c>
      <c r="K1244" s="198" t="s">
        <v>30</v>
      </c>
      <c r="L1244" s="198">
        <v>56</v>
      </c>
      <c r="M1244" s="198" t="s">
        <v>5213</v>
      </c>
      <c r="N1244" s="198" t="s">
        <v>32</v>
      </c>
      <c r="O1244" s="198" t="s">
        <v>5214</v>
      </c>
    </row>
    <row r="1245" s="54" customFormat="1" ht="36" customHeight="1" spans="1:15">
      <c r="A1245" s="197"/>
      <c r="B1245" s="198" t="s">
        <v>22</v>
      </c>
      <c r="C1245" s="198" t="s">
        <v>5215</v>
      </c>
      <c r="D1245" s="198" t="s">
        <v>24</v>
      </c>
      <c r="E1245" s="198" t="s">
        <v>25</v>
      </c>
      <c r="F1245" s="198" t="s">
        <v>5216</v>
      </c>
      <c r="G1245" s="198" t="s">
        <v>1477</v>
      </c>
      <c r="H1245" s="198" t="s">
        <v>1478</v>
      </c>
      <c r="I1245" s="198" t="s">
        <v>5217</v>
      </c>
      <c r="J1245" s="198">
        <v>10</v>
      </c>
      <c r="K1245" s="198" t="s">
        <v>30</v>
      </c>
      <c r="L1245" s="198">
        <v>58</v>
      </c>
      <c r="M1245" s="198" t="s">
        <v>5218</v>
      </c>
      <c r="N1245" s="198" t="s">
        <v>32</v>
      </c>
      <c r="O1245" s="198" t="s">
        <v>5219</v>
      </c>
    </row>
    <row r="1246" s="54" customFormat="1" ht="52" customHeight="1" spans="1:15">
      <c r="A1246" s="197"/>
      <c r="B1246" s="198" t="s">
        <v>22</v>
      </c>
      <c r="C1246" s="198" t="s">
        <v>5220</v>
      </c>
      <c r="D1246" s="198" t="s">
        <v>24</v>
      </c>
      <c r="E1246" s="198" t="s">
        <v>25</v>
      </c>
      <c r="F1246" s="198" t="s">
        <v>493</v>
      </c>
      <c r="G1246" s="198" t="s">
        <v>1477</v>
      </c>
      <c r="H1246" s="198" t="s">
        <v>1478</v>
      </c>
      <c r="I1246" s="198" t="s">
        <v>5221</v>
      </c>
      <c r="J1246" s="198">
        <v>10</v>
      </c>
      <c r="K1246" s="198" t="s">
        <v>30</v>
      </c>
      <c r="L1246" s="198">
        <v>50</v>
      </c>
      <c r="M1246" s="198" t="s">
        <v>4141</v>
      </c>
      <c r="N1246" s="198" t="s">
        <v>32</v>
      </c>
      <c r="O1246" s="198" t="s">
        <v>4142</v>
      </c>
    </row>
    <row r="1247" s="54" customFormat="1" ht="36" customHeight="1" spans="1:15">
      <c r="A1247" s="197"/>
      <c r="B1247" s="198" t="s">
        <v>22</v>
      </c>
      <c r="C1247" s="198" t="s">
        <v>5222</v>
      </c>
      <c r="D1247" s="198" t="s">
        <v>24</v>
      </c>
      <c r="E1247" s="198" t="s">
        <v>25</v>
      </c>
      <c r="F1247" s="198" t="s">
        <v>5223</v>
      </c>
      <c r="G1247" s="198" t="s">
        <v>1477</v>
      </c>
      <c r="H1247" s="198" t="s">
        <v>1478</v>
      </c>
      <c r="I1247" s="198" t="s">
        <v>5224</v>
      </c>
      <c r="J1247" s="198">
        <v>10</v>
      </c>
      <c r="K1247" s="198" t="s">
        <v>30</v>
      </c>
      <c r="L1247" s="198" t="s">
        <v>5225</v>
      </c>
      <c r="M1247" s="198" t="s">
        <v>5184</v>
      </c>
      <c r="N1247" s="198" t="s">
        <v>32</v>
      </c>
      <c r="O1247" s="198" t="s">
        <v>5185</v>
      </c>
    </row>
    <row r="1248" s="54" customFormat="1" ht="64" customHeight="1" spans="1:15">
      <c r="A1248" s="197"/>
      <c r="B1248" s="198" t="s">
        <v>22</v>
      </c>
      <c r="C1248" s="198" t="s">
        <v>5226</v>
      </c>
      <c r="D1248" s="198" t="s">
        <v>24</v>
      </c>
      <c r="E1248" s="198" t="s">
        <v>25</v>
      </c>
      <c r="F1248" s="198" t="s">
        <v>5227</v>
      </c>
      <c r="G1248" s="198" t="s">
        <v>1477</v>
      </c>
      <c r="H1248" s="198" t="s">
        <v>1478</v>
      </c>
      <c r="I1248" s="198" t="s">
        <v>5228</v>
      </c>
      <c r="J1248" s="198">
        <v>10</v>
      </c>
      <c r="K1248" s="198" t="s">
        <v>30</v>
      </c>
      <c r="L1248" s="198">
        <v>52</v>
      </c>
      <c r="M1248" s="198" t="s">
        <v>4176</v>
      </c>
      <c r="N1248" s="198" t="s">
        <v>32</v>
      </c>
      <c r="O1248" s="198" t="s">
        <v>4655</v>
      </c>
    </row>
    <row r="1249" s="54" customFormat="1" ht="121" customHeight="1" spans="1:15">
      <c r="A1249" s="197"/>
      <c r="B1249" s="198" t="s">
        <v>22</v>
      </c>
      <c r="C1249" s="198" t="s">
        <v>5229</v>
      </c>
      <c r="D1249" s="198" t="s">
        <v>24</v>
      </c>
      <c r="E1249" s="198" t="s">
        <v>25</v>
      </c>
      <c r="F1249" s="198" t="s">
        <v>5230</v>
      </c>
      <c r="G1249" s="198" t="s">
        <v>1477</v>
      </c>
      <c r="H1249" s="198" t="s">
        <v>1478</v>
      </c>
      <c r="I1249" s="198" t="s">
        <v>5231</v>
      </c>
      <c r="J1249" s="198">
        <v>10</v>
      </c>
      <c r="K1249" s="198" t="s">
        <v>30</v>
      </c>
      <c r="L1249" s="198" t="s">
        <v>5232</v>
      </c>
      <c r="M1249" s="198" t="s">
        <v>1626</v>
      </c>
      <c r="N1249" s="198" t="s">
        <v>32</v>
      </c>
      <c r="O1249" s="198" t="s">
        <v>1627</v>
      </c>
    </row>
    <row r="1250" s="54" customFormat="1" ht="59" customHeight="1" spans="1:15">
      <c r="A1250" s="197"/>
      <c r="B1250" s="198" t="s">
        <v>22</v>
      </c>
      <c r="C1250" s="198" t="s">
        <v>5233</v>
      </c>
      <c r="D1250" s="198" t="s">
        <v>24</v>
      </c>
      <c r="E1250" s="198" t="s">
        <v>25</v>
      </c>
      <c r="F1250" s="198" t="s">
        <v>5234</v>
      </c>
      <c r="G1250" s="198" t="s">
        <v>1477</v>
      </c>
      <c r="H1250" s="198" t="s">
        <v>1478</v>
      </c>
      <c r="I1250" s="198" t="s">
        <v>5235</v>
      </c>
      <c r="J1250" s="198">
        <v>10</v>
      </c>
      <c r="K1250" s="198" t="s">
        <v>30</v>
      </c>
      <c r="L1250" s="198">
        <v>48</v>
      </c>
      <c r="M1250" s="198" t="s">
        <v>5236</v>
      </c>
      <c r="N1250" s="198" t="s">
        <v>32</v>
      </c>
      <c r="O1250" s="198" t="s">
        <v>5237</v>
      </c>
    </row>
    <row r="1251" s="54" customFormat="1" ht="30" customHeight="1" spans="1:15">
      <c r="A1251" s="197"/>
      <c r="B1251" s="198" t="s">
        <v>22</v>
      </c>
      <c r="C1251" s="198" t="s">
        <v>5238</v>
      </c>
      <c r="D1251" s="198" t="s">
        <v>1569</v>
      </c>
      <c r="E1251" s="198" t="s">
        <v>25</v>
      </c>
      <c r="F1251" s="198" t="s">
        <v>5239</v>
      </c>
      <c r="G1251" s="198" t="s">
        <v>1477</v>
      </c>
      <c r="H1251" s="198" t="s">
        <v>1570</v>
      </c>
      <c r="I1251" s="198" t="s">
        <v>5240</v>
      </c>
      <c r="J1251" s="198">
        <v>10</v>
      </c>
      <c r="K1251" s="198" t="s">
        <v>30</v>
      </c>
      <c r="L1251" s="198" t="s">
        <v>567</v>
      </c>
      <c r="M1251" s="198" t="s">
        <v>4099</v>
      </c>
      <c r="N1251" s="198" t="s">
        <v>32</v>
      </c>
      <c r="O1251" s="198" t="s">
        <v>4100</v>
      </c>
    </row>
    <row r="1252" s="54" customFormat="1" ht="30" customHeight="1" spans="1:15">
      <c r="A1252" s="197"/>
      <c r="B1252" s="198" t="s">
        <v>22</v>
      </c>
      <c r="C1252" s="198" t="s">
        <v>5241</v>
      </c>
      <c r="D1252" s="198" t="s">
        <v>1569</v>
      </c>
      <c r="E1252" s="198" t="s">
        <v>25</v>
      </c>
      <c r="F1252" s="198" t="s">
        <v>1593</v>
      </c>
      <c r="G1252" s="198" t="s">
        <v>1594</v>
      </c>
      <c r="H1252" s="198" t="s">
        <v>1570</v>
      </c>
      <c r="I1252" s="198" t="s">
        <v>5242</v>
      </c>
      <c r="J1252" s="198">
        <v>7</v>
      </c>
      <c r="K1252" s="198" t="s">
        <v>30</v>
      </c>
      <c r="L1252" s="198" t="s">
        <v>1596</v>
      </c>
      <c r="M1252" s="198" t="s">
        <v>1597</v>
      </c>
      <c r="N1252" s="198" t="s">
        <v>32</v>
      </c>
      <c r="O1252" s="198" t="s">
        <v>1598</v>
      </c>
    </row>
    <row r="1253" s="54" customFormat="1" ht="30" customHeight="1" spans="1:15">
      <c r="A1253" s="197"/>
      <c r="B1253" s="198" t="s">
        <v>22</v>
      </c>
      <c r="C1253" s="198" t="s">
        <v>5243</v>
      </c>
      <c r="D1253" s="198" t="s">
        <v>1569</v>
      </c>
      <c r="E1253" s="198" t="s">
        <v>25</v>
      </c>
      <c r="F1253" s="198" t="s">
        <v>1600</v>
      </c>
      <c r="G1253" s="198" t="s">
        <v>1594</v>
      </c>
      <c r="H1253" s="198" t="s">
        <v>1570</v>
      </c>
      <c r="I1253" s="198" t="s">
        <v>5244</v>
      </c>
      <c r="J1253" s="198">
        <v>7</v>
      </c>
      <c r="K1253" s="209" t="s">
        <v>30</v>
      </c>
      <c r="L1253" s="198" t="s">
        <v>1602</v>
      </c>
      <c r="M1253" s="198" t="s">
        <v>1603</v>
      </c>
      <c r="N1253" s="198" t="s">
        <v>32</v>
      </c>
      <c r="O1253" s="198" t="s">
        <v>1604</v>
      </c>
    </row>
    <row r="1254" s="54" customFormat="1" ht="30" customHeight="1" spans="1:15">
      <c r="A1254" s="197"/>
      <c r="B1254" s="198" t="s">
        <v>22</v>
      </c>
      <c r="C1254" s="198" t="s">
        <v>5245</v>
      </c>
      <c r="D1254" s="198" t="s">
        <v>1569</v>
      </c>
      <c r="E1254" s="198" t="s">
        <v>25</v>
      </c>
      <c r="F1254" s="198" t="s">
        <v>5246</v>
      </c>
      <c r="G1254" s="198" t="s">
        <v>1594</v>
      </c>
      <c r="H1254" s="198" t="s">
        <v>1570</v>
      </c>
      <c r="I1254" s="194" t="s">
        <v>5247</v>
      </c>
      <c r="J1254" s="198">
        <v>10</v>
      </c>
      <c r="K1254" s="198" t="s">
        <v>30</v>
      </c>
      <c r="L1254" s="198" t="s">
        <v>5248</v>
      </c>
      <c r="M1254" s="198" t="s">
        <v>5249</v>
      </c>
      <c r="N1254" s="198" t="s">
        <v>32</v>
      </c>
      <c r="O1254" s="198" t="s">
        <v>5185</v>
      </c>
    </row>
    <row r="1255" s="54" customFormat="1" ht="30" customHeight="1" spans="1:15">
      <c r="A1255" s="197"/>
      <c r="B1255" s="198" t="s">
        <v>22</v>
      </c>
      <c r="C1255" s="198" t="s">
        <v>5250</v>
      </c>
      <c r="D1255" s="198" t="s">
        <v>1569</v>
      </c>
      <c r="E1255" s="198" t="s">
        <v>25</v>
      </c>
      <c r="F1255" s="198" t="s">
        <v>5251</v>
      </c>
      <c r="G1255" s="198" t="s">
        <v>1594</v>
      </c>
      <c r="H1255" s="198" t="s">
        <v>1570</v>
      </c>
      <c r="I1255" s="194" t="s">
        <v>5252</v>
      </c>
      <c r="J1255" s="198">
        <v>10</v>
      </c>
      <c r="K1255" s="198" t="s">
        <v>30</v>
      </c>
      <c r="L1255" s="198" t="s">
        <v>5253</v>
      </c>
      <c r="M1255" s="198" t="s">
        <v>5254</v>
      </c>
      <c r="N1255" s="198" t="s">
        <v>32</v>
      </c>
      <c r="O1255" s="198" t="s">
        <v>4655</v>
      </c>
    </row>
    <row r="1256" s="54" customFormat="1" ht="30" customHeight="1" spans="1:15">
      <c r="A1256" s="197"/>
      <c r="B1256" s="198" t="s">
        <v>22</v>
      </c>
      <c r="C1256" s="198" t="s">
        <v>5255</v>
      </c>
      <c r="D1256" s="198" t="s">
        <v>1569</v>
      </c>
      <c r="E1256" s="198" t="s">
        <v>25</v>
      </c>
      <c r="F1256" s="198" t="s">
        <v>5256</v>
      </c>
      <c r="G1256" s="198" t="s">
        <v>1594</v>
      </c>
      <c r="H1256" s="198" t="s">
        <v>1570</v>
      </c>
      <c r="I1256" s="198" t="s">
        <v>5257</v>
      </c>
      <c r="J1256" s="198">
        <v>10</v>
      </c>
      <c r="K1256" s="198" t="s">
        <v>30</v>
      </c>
      <c r="L1256" s="198" t="s">
        <v>609</v>
      </c>
      <c r="M1256" s="198" t="s">
        <v>1608</v>
      </c>
      <c r="N1256" s="198" t="s">
        <v>32</v>
      </c>
      <c r="O1256" s="198" t="s">
        <v>1609</v>
      </c>
    </row>
    <row r="1257" s="54" customFormat="1" ht="30" customHeight="1" spans="1:15">
      <c r="A1257" s="197"/>
      <c r="B1257" s="198" t="s">
        <v>22</v>
      </c>
      <c r="C1257" s="198" t="s">
        <v>5258</v>
      </c>
      <c r="D1257" s="198" t="s">
        <v>1569</v>
      </c>
      <c r="E1257" s="198" t="s">
        <v>25</v>
      </c>
      <c r="F1257" s="198" t="s">
        <v>5259</v>
      </c>
      <c r="G1257" s="198" t="s">
        <v>1594</v>
      </c>
      <c r="H1257" s="198" t="s">
        <v>1570</v>
      </c>
      <c r="I1257" s="198" t="s">
        <v>5260</v>
      </c>
      <c r="J1257" s="198">
        <v>10</v>
      </c>
      <c r="K1257" s="198" t="s">
        <v>30</v>
      </c>
      <c r="L1257" s="198" t="s">
        <v>1602</v>
      </c>
      <c r="M1257" s="198" t="s">
        <v>1603</v>
      </c>
      <c r="N1257" s="198" t="s">
        <v>32</v>
      </c>
      <c r="O1257" s="198" t="s">
        <v>1604</v>
      </c>
    </row>
    <row r="1258" s="54" customFormat="1" ht="30" customHeight="1" spans="1:15">
      <c r="A1258" s="197"/>
      <c r="B1258" s="198" t="s">
        <v>22</v>
      </c>
      <c r="C1258" s="198" t="s">
        <v>5261</v>
      </c>
      <c r="D1258" s="198" t="s">
        <v>1569</v>
      </c>
      <c r="E1258" s="198" t="s">
        <v>25</v>
      </c>
      <c r="F1258" s="198" t="s">
        <v>1606</v>
      </c>
      <c r="G1258" s="198" t="s">
        <v>1594</v>
      </c>
      <c r="H1258" s="198" t="s">
        <v>1570</v>
      </c>
      <c r="I1258" s="198" t="s">
        <v>5262</v>
      </c>
      <c r="J1258" s="198">
        <v>9</v>
      </c>
      <c r="K1258" s="198" t="s">
        <v>30</v>
      </c>
      <c r="L1258" s="198" t="s">
        <v>609</v>
      </c>
      <c r="M1258" s="198" t="s">
        <v>1608</v>
      </c>
      <c r="N1258" s="198" t="s">
        <v>32</v>
      </c>
      <c r="O1258" s="198" t="s">
        <v>1609</v>
      </c>
    </row>
    <row r="1259" s="54" customFormat="1" ht="30" customHeight="1" spans="1:15">
      <c r="A1259" s="197"/>
      <c r="B1259" s="198" t="s">
        <v>22</v>
      </c>
      <c r="C1259" s="198" t="s">
        <v>5263</v>
      </c>
      <c r="D1259" s="198" t="s">
        <v>1569</v>
      </c>
      <c r="E1259" s="198" t="s">
        <v>25</v>
      </c>
      <c r="F1259" s="198" t="s">
        <v>1611</v>
      </c>
      <c r="G1259" s="198" t="s">
        <v>1594</v>
      </c>
      <c r="H1259" s="198" t="s">
        <v>1570</v>
      </c>
      <c r="I1259" s="198" t="s">
        <v>5264</v>
      </c>
      <c r="J1259" s="198">
        <v>9</v>
      </c>
      <c r="K1259" s="198" t="s">
        <v>30</v>
      </c>
      <c r="L1259" s="198" t="s">
        <v>1613</v>
      </c>
      <c r="M1259" s="198" t="s">
        <v>1614</v>
      </c>
      <c r="N1259" s="198" t="s">
        <v>32</v>
      </c>
      <c r="O1259" s="198" t="s">
        <v>1615</v>
      </c>
    </row>
    <row r="1260" s="54" customFormat="1" ht="30" customHeight="1" spans="1:15">
      <c r="A1260" s="197"/>
      <c r="B1260" s="198" t="s">
        <v>22</v>
      </c>
      <c r="C1260" s="198" t="s">
        <v>5265</v>
      </c>
      <c r="D1260" s="198" t="s">
        <v>1569</v>
      </c>
      <c r="E1260" s="198" t="s">
        <v>25</v>
      </c>
      <c r="F1260" s="198" t="s">
        <v>5266</v>
      </c>
      <c r="G1260" s="198" t="s">
        <v>1594</v>
      </c>
      <c r="H1260" s="198" t="s">
        <v>1570</v>
      </c>
      <c r="I1260" s="198" t="s">
        <v>5267</v>
      </c>
      <c r="J1260" s="198">
        <v>10</v>
      </c>
      <c r="K1260" s="198" t="s">
        <v>30</v>
      </c>
      <c r="L1260" s="198" t="s">
        <v>5268</v>
      </c>
      <c r="M1260" s="198" t="s">
        <v>5269</v>
      </c>
      <c r="N1260" s="198" t="s">
        <v>32</v>
      </c>
      <c r="O1260" s="198" t="s">
        <v>5051</v>
      </c>
    </row>
    <row r="1261" s="54" customFormat="1" ht="30" customHeight="1" spans="1:15">
      <c r="A1261" s="197"/>
      <c r="B1261" s="198" t="s">
        <v>22</v>
      </c>
      <c r="C1261" s="198" t="s">
        <v>5270</v>
      </c>
      <c r="D1261" s="198" t="s">
        <v>1569</v>
      </c>
      <c r="E1261" s="198" t="s">
        <v>25</v>
      </c>
      <c r="F1261" s="198" t="s">
        <v>5271</v>
      </c>
      <c r="G1261" s="198" t="s">
        <v>1594</v>
      </c>
      <c r="H1261" s="198" t="s">
        <v>1570</v>
      </c>
      <c r="I1261" s="198" t="s">
        <v>5272</v>
      </c>
      <c r="J1261" s="198">
        <v>10</v>
      </c>
      <c r="K1261" s="209" t="s">
        <v>30</v>
      </c>
      <c r="L1261" s="198" t="s">
        <v>4290</v>
      </c>
      <c r="M1261" s="198" t="s">
        <v>5273</v>
      </c>
      <c r="N1261" s="198" t="s">
        <v>32</v>
      </c>
      <c r="O1261" s="198" t="s">
        <v>1557</v>
      </c>
    </row>
    <row r="1262" s="54" customFormat="1" ht="30" customHeight="1" spans="1:15">
      <c r="A1262" s="197"/>
      <c r="B1262" s="198" t="s">
        <v>22</v>
      </c>
      <c r="C1262" s="198" t="s">
        <v>5274</v>
      </c>
      <c r="D1262" s="198" t="s">
        <v>1569</v>
      </c>
      <c r="E1262" s="198" t="s">
        <v>25</v>
      </c>
      <c r="F1262" s="198" t="s">
        <v>5275</v>
      </c>
      <c r="G1262" s="198" t="s">
        <v>1594</v>
      </c>
      <c r="H1262" s="198" t="s">
        <v>1570</v>
      </c>
      <c r="I1262" s="198" t="s">
        <v>5276</v>
      </c>
      <c r="J1262" s="198">
        <v>10</v>
      </c>
      <c r="K1262" s="198" t="s">
        <v>30</v>
      </c>
      <c r="L1262" s="198" t="s">
        <v>5277</v>
      </c>
      <c r="M1262" s="198" t="s">
        <v>5278</v>
      </c>
      <c r="N1262" s="198" t="s">
        <v>32</v>
      </c>
      <c r="O1262" s="198" t="s">
        <v>5279</v>
      </c>
    </row>
    <row r="1263" s="54" customFormat="1" ht="30" customHeight="1" spans="1:15">
      <c r="A1263" s="197"/>
      <c r="B1263" s="198" t="s">
        <v>22</v>
      </c>
      <c r="C1263" s="198" t="s">
        <v>5280</v>
      </c>
      <c r="D1263" s="198" t="s">
        <v>1569</v>
      </c>
      <c r="E1263" s="198" t="s">
        <v>25</v>
      </c>
      <c r="F1263" s="198" t="s">
        <v>5281</v>
      </c>
      <c r="G1263" s="198" t="s">
        <v>1594</v>
      </c>
      <c r="H1263" s="198" t="s">
        <v>1570</v>
      </c>
      <c r="I1263" s="198" t="s">
        <v>5282</v>
      </c>
      <c r="J1263" s="198">
        <v>10</v>
      </c>
      <c r="K1263" s="198" t="s">
        <v>30</v>
      </c>
      <c r="L1263" s="198" t="s">
        <v>5283</v>
      </c>
      <c r="M1263" s="198" t="s">
        <v>5273</v>
      </c>
      <c r="N1263" s="198" t="s">
        <v>32</v>
      </c>
      <c r="O1263" s="198" t="s">
        <v>1557</v>
      </c>
    </row>
    <row r="1264" s="54" customFormat="1" ht="30" customHeight="1" spans="1:15">
      <c r="A1264" s="197"/>
      <c r="B1264" s="198" t="s">
        <v>22</v>
      </c>
      <c r="C1264" s="198" t="s">
        <v>5284</v>
      </c>
      <c r="D1264" s="198" t="s">
        <v>1569</v>
      </c>
      <c r="E1264" s="198" t="s">
        <v>25</v>
      </c>
      <c r="F1264" s="198" t="s">
        <v>1617</v>
      </c>
      <c r="G1264" s="198" t="s">
        <v>1594</v>
      </c>
      <c r="H1264" s="198" t="s">
        <v>1570</v>
      </c>
      <c r="I1264" s="198" t="s">
        <v>5285</v>
      </c>
      <c r="J1264" s="198">
        <v>2</v>
      </c>
      <c r="K1264" s="198" t="s">
        <v>30</v>
      </c>
      <c r="L1264" s="198" t="s">
        <v>1619</v>
      </c>
      <c r="M1264" s="198" t="s">
        <v>1620</v>
      </c>
      <c r="N1264" s="198" t="s">
        <v>32</v>
      </c>
      <c r="O1264" s="198" t="s">
        <v>1621</v>
      </c>
    </row>
    <row r="1265" s="54" customFormat="1" ht="30" customHeight="1" spans="1:15">
      <c r="A1265" s="197"/>
      <c r="B1265" s="198" t="s">
        <v>22</v>
      </c>
      <c r="C1265" s="198" t="s">
        <v>5286</v>
      </c>
      <c r="D1265" s="198" t="s">
        <v>1569</v>
      </c>
      <c r="E1265" s="198" t="s">
        <v>25</v>
      </c>
      <c r="F1265" s="198" t="s">
        <v>5287</v>
      </c>
      <c r="G1265" s="198" t="s">
        <v>1594</v>
      </c>
      <c r="H1265" s="198" t="s">
        <v>1570</v>
      </c>
      <c r="I1265" s="198" t="s">
        <v>5288</v>
      </c>
      <c r="J1265" s="198">
        <v>10</v>
      </c>
      <c r="K1265" s="198" t="s">
        <v>30</v>
      </c>
      <c r="L1265" s="198" t="s">
        <v>4517</v>
      </c>
      <c r="M1265" s="198" t="s">
        <v>5289</v>
      </c>
      <c r="N1265" s="198" t="s">
        <v>32</v>
      </c>
      <c r="O1265" s="198" t="s">
        <v>1562</v>
      </c>
    </row>
    <row r="1266" s="54" customFormat="1" ht="30" customHeight="1" spans="1:15">
      <c r="A1266" s="197"/>
      <c r="B1266" s="198" t="s">
        <v>22</v>
      </c>
      <c r="C1266" s="198" t="s">
        <v>5290</v>
      </c>
      <c r="D1266" s="198" t="s">
        <v>1569</v>
      </c>
      <c r="E1266" s="198" t="s">
        <v>25</v>
      </c>
      <c r="F1266" s="198" t="s">
        <v>5291</v>
      </c>
      <c r="G1266" s="198" t="s">
        <v>1594</v>
      </c>
      <c r="H1266" s="198" t="s">
        <v>1570</v>
      </c>
      <c r="I1266" s="198" t="s">
        <v>5292</v>
      </c>
      <c r="J1266" s="198">
        <v>10</v>
      </c>
      <c r="K1266" s="198" t="s">
        <v>30</v>
      </c>
      <c r="L1266" s="198" t="s">
        <v>5161</v>
      </c>
      <c r="M1266" s="198" t="s">
        <v>5293</v>
      </c>
      <c r="N1266" s="198" t="s">
        <v>32</v>
      </c>
      <c r="O1266" s="198" t="s">
        <v>5294</v>
      </c>
    </row>
    <row r="1267" s="54" customFormat="1" ht="30" customHeight="1" spans="1:15">
      <c r="A1267" s="197"/>
      <c r="B1267" s="198" t="s">
        <v>22</v>
      </c>
      <c r="C1267" s="198" t="s">
        <v>5295</v>
      </c>
      <c r="D1267" s="198" t="s">
        <v>1569</v>
      </c>
      <c r="E1267" s="198" t="s">
        <v>25</v>
      </c>
      <c r="F1267" s="198" t="s">
        <v>5296</v>
      </c>
      <c r="G1267" s="198" t="s">
        <v>1594</v>
      </c>
      <c r="H1267" s="198" t="s">
        <v>1570</v>
      </c>
      <c r="I1267" s="198" t="s">
        <v>5297</v>
      </c>
      <c r="J1267" s="198">
        <v>10</v>
      </c>
      <c r="K1267" s="198" t="s">
        <v>30</v>
      </c>
      <c r="L1267" s="198" t="s">
        <v>5298</v>
      </c>
      <c r="M1267" s="198" t="s">
        <v>5299</v>
      </c>
      <c r="N1267" s="198" t="s">
        <v>32</v>
      </c>
      <c r="O1267" s="198" t="s">
        <v>5300</v>
      </c>
    </row>
    <row r="1268" s="54" customFormat="1" ht="30" customHeight="1" spans="1:15">
      <c r="A1268" s="197"/>
      <c r="B1268" s="198" t="s">
        <v>22</v>
      </c>
      <c r="C1268" s="198" t="s">
        <v>5301</v>
      </c>
      <c r="D1268" s="198" t="s">
        <v>1569</v>
      </c>
      <c r="E1268" s="198" t="s">
        <v>25</v>
      </c>
      <c r="F1268" s="198" t="s">
        <v>5302</v>
      </c>
      <c r="G1268" s="198" t="s">
        <v>1594</v>
      </c>
      <c r="H1268" s="198" t="s">
        <v>1570</v>
      </c>
      <c r="I1268" s="198" t="s">
        <v>5303</v>
      </c>
      <c r="J1268" s="198">
        <v>10</v>
      </c>
      <c r="K1268" s="198" t="s">
        <v>30</v>
      </c>
      <c r="L1268" s="198" t="s">
        <v>5304</v>
      </c>
      <c r="M1268" s="198" t="s">
        <v>5305</v>
      </c>
      <c r="N1268" s="198" t="s">
        <v>32</v>
      </c>
      <c r="O1268" s="198" t="s">
        <v>5306</v>
      </c>
    </row>
    <row r="1269" s="54" customFormat="1" ht="30" customHeight="1" spans="1:15">
      <c r="A1269" s="197"/>
      <c r="B1269" s="198" t="s">
        <v>22</v>
      </c>
      <c r="C1269" s="198" t="s">
        <v>5307</v>
      </c>
      <c r="D1269" s="198" t="s">
        <v>1569</v>
      </c>
      <c r="E1269" s="198" t="s">
        <v>25</v>
      </c>
      <c r="F1269" s="198" t="s">
        <v>5308</v>
      </c>
      <c r="G1269" s="198" t="s">
        <v>1594</v>
      </c>
      <c r="H1269" s="198" t="s">
        <v>1570</v>
      </c>
      <c r="I1269" s="198" t="s">
        <v>5309</v>
      </c>
      <c r="J1269" s="198">
        <v>10</v>
      </c>
      <c r="K1269" s="198" t="s">
        <v>30</v>
      </c>
      <c r="L1269" s="198" t="s">
        <v>5310</v>
      </c>
      <c r="M1269" s="198" t="s">
        <v>5311</v>
      </c>
      <c r="N1269" s="198" t="s">
        <v>32</v>
      </c>
      <c r="O1269" s="198" t="s">
        <v>5312</v>
      </c>
    </row>
    <row r="1270" s="54" customFormat="1" ht="30" customHeight="1" spans="1:15">
      <c r="A1270" s="197"/>
      <c r="B1270" s="198" t="s">
        <v>22</v>
      </c>
      <c r="C1270" s="198" t="s">
        <v>5313</v>
      </c>
      <c r="D1270" s="198" t="s">
        <v>1569</v>
      </c>
      <c r="E1270" s="198" t="s">
        <v>25</v>
      </c>
      <c r="F1270" s="198" t="s">
        <v>5314</v>
      </c>
      <c r="G1270" s="198" t="s">
        <v>1477</v>
      </c>
      <c r="H1270" s="198" t="s">
        <v>1570</v>
      </c>
      <c r="I1270" s="198" t="s">
        <v>5315</v>
      </c>
      <c r="J1270" s="198">
        <v>10</v>
      </c>
      <c r="K1270" s="198" t="s">
        <v>30</v>
      </c>
      <c r="L1270" s="198" t="s">
        <v>614</v>
      </c>
      <c r="M1270" s="198" t="s">
        <v>4736</v>
      </c>
      <c r="N1270" s="198" t="s">
        <v>32</v>
      </c>
      <c r="O1270" s="198" t="s">
        <v>4490</v>
      </c>
    </row>
    <row r="1271" s="54" customFormat="1" ht="63" spans="1:15">
      <c r="A1271" s="202"/>
      <c r="B1271" s="203" t="s">
        <v>22</v>
      </c>
      <c r="C1271" s="203" t="s">
        <v>5316</v>
      </c>
      <c r="D1271" s="203" t="s">
        <v>1569</v>
      </c>
      <c r="E1271" s="203" t="s">
        <v>25</v>
      </c>
      <c r="F1271" s="203" t="s">
        <v>5317</v>
      </c>
      <c r="G1271" s="203" t="s">
        <v>1477</v>
      </c>
      <c r="H1271" s="203" t="s">
        <v>1570</v>
      </c>
      <c r="I1271" s="202" t="s">
        <v>5318</v>
      </c>
      <c r="J1271" s="203">
        <v>7</v>
      </c>
      <c r="K1271" s="203" t="s">
        <v>30</v>
      </c>
      <c r="L1271" s="203" t="s">
        <v>5319</v>
      </c>
      <c r="M1271" s="203" t="s">
        <v>4754</v>
      </c>
      <c r="N1271" s="203" t="s">
        <v>32</v>
      </c>
      <c r="O1271" s="203" t="s">
        <v>4755</v>
      </c>
    </row>
    <row r="1272" s="54" customFormat="1" ht="52.5" spans="1:15">
      <c r="A1272" s="202"/>
      <c r="B1272" s="203" t="s">
        <v>22</v>
      </c>
      <c r="C1272" s="203" t="s">
        <v>5320</v>
      </c>
      <c r="D1272" s="203" t="s">
        <v>1569</v>
      </c>
      <c r="E1272" s="203" t="s">
        <v>25</v>
      </c>
      <c r="F1272" s="203" t="s">
        <v>1623</v>
      </c>
      <c r="G1272" s="203" t="s">
        <v>1477</v>
      </c>
      <c r="H1272" s="203" t="s">
        <v>1570</v>
      </c>
      <c r="I1272" s="203" t="s">
        <v>5321</v>
      </c>
      <c r="J1272" s="203">
        <v>2</v>
      </c>
      <c r="K1272" s="203" t="s">
        <v>30</v>
      </c>
      <c r="L1272" s="203" t="s">
        <v>1625</v>
      </c>
      <c r="M1272" s="203" t="s">
        <v>1626</v>
      </c>
      <c r="N1272" s="203" t="s">
        <v>32</v>
      </c>
      <c r="O1272" s="203" t="s">
        <v>1627</v>
      </c>
    </row>
    <row r="1273" s="54" customFormat="1" ht="52.5" spans="1:15">
      <c r="A1273" s="202"/>
      <c r="B1273" s="203" t="s">
        <v>22</v>
      </c>
      <c r="C1273" s="203" t="s">
        <v>5322</v>
      </c>
      <c r="D1273" s="203" t="s">
        <v>1569</v>
      </c>
      <c r="E1273" s="203" t="s">
        <v>25</v>
      </c>
      <c r="F1273" s="203" t="s">
        <v>5323</v>
      </c>
      <c r="G1273" s="203" t="s">
        <v>1477</v>
      </c>
      <c r="H1273" s="203" t="s">
        <v>1570</v>
      </c>
      <c r="I1273" s="203" t="s">
        <v>5324</v>
      </c>
      <c r="J1273" s="203">
        <v>15</v>
      </c>
      <c r="K1273" s="203" t="s">
        <v>30</v>
      </c>
      <c r="L1273" s="203" t="s">
        <v>3389</v>
      </c>
      <c r="M1273" s="203" t="s">
        <v>5325</v>
      </c>
      <c r="N1273" s="203" t="s">
        <v>32</v>
      </c>
      <c r="O1273" s="203" t="s">
        <v>1598</v>
      </c>
    </row>
    <row r="1274" s="54" customFormat="1" ht="15" customHeight="1" spans="1:15">
      <c r="A1274" s="202"/>
      <c r="B1274" s="203" t="s">
        <v>22</v>
      </c>
      <c r="C1274" s="203" t="s">
        <v>5326</v>
      </c>
      <c r="D1274" s="203" t="s">
        <v>1569</v>
      </c>
      <c r="E1274" s="203" t="s">
        <v>25</v>
      </c>
      <c r="F1274" s="203" t="s">
        <v>5327</v>
      </c>
      <c r="G1274" s="203" t="s">
        <v>1477</v>
      </c>
      <c r="H1274" s="203" t="s">
        <v>1570</v>
      </c>
      <c r="I1274" s="203" t="s">
        <v>5328</v>
      </c>
      <c r="J1274" s="203">
        <v>7</v>
      </c>
      <c r="K1274" s="203" t="s">
        <v>30</v>
      </c>
      <c r="L1274" s="203" t="s">
        <v>655</v>
      </c>
      <c r="M1274" s="203" t="s">
        <v>1484</v>
      </c>
      <c r="N1274" s="203" t="s">
        <v>32</v>
      </c>
      <c r="O1274" s="203" t="s">
        <v>1485</v>
      </c>
    </row>
    <row r="1275" s="54" customFormat="1" ht="15" customHeight="1" spans="1:15">
      <c r="A1275" s="202"/>
      <c r="B1275" s="203" t="s">
        <v>22</v>
      </c>
      <c r="C1275" s="203" t="s">
        <v>5329</v>
      </c>
      <c r="D1275" s="203" t="s">
        <v>1569</v>
      </c>
      <c r="E1275" s="203" t="s">
        <v>25</v>
      </c>
      <c r="F1275" s="203" t="s">
        <v>5330</v>
      </c>
      <c r="G1275" s="203" t="s">
        <v>1477</v>
      </c>
      <c r="H1275" s="203" t="s">
        <v>1570</v>
      </c>
      <c r="I1275" s="203" t="s">
        <v>5331</v>
      </c>
      <c r="J1275" s="203">
        <v>15</v>
      </c>
      <c r="K1275" s="203" t="s">
        <v>30</v>
      </c>
      <c r="L1275" s="203" t="s">
        <v>365</v>
      </c>
      <c r="M1275" s="203" t="s">
        <v>4203</v>
      </c>
      <c r="N1275" s="203" t="s">
        <v>32</v>
      </c>
      <c r="O1275" s="203" t="s">
        <v>5332</v>
      </c>
    </row>
    <row r="1276" s="54" customFormat="1" ht="15" customHeight="1" spans="1:15">
      <c r="A1276" s="202"/>
      <c r="B1276" s="203" t="s">
        <v>22</v>
      </c>
      <c r="C1276" s="203" t="s">
        <v>5333</v>
      </c>
      <c r="D1276" s="203" t="s">
        <v>1569</v>
      </c>
      <c r="E1276" s="203" t="s">
        <v>25</v>
      </c>
      <c r="F1276" s="203" t="s">
        <v>5334</v>
      </c>
      <c r="G1276" s="203" t="s">
        <v>1477</v>
      </c>
      <c r="H1276" s="203" t="s">
        <v>1570</v>
      </c>
      <c r="I1276" s="203" t="s">
        <v>5335</v>
      </c>
      <c r="J1276" s="203">
        <v>7</v>
      </c>
      <c r="K1276" s="203" t="s">
        <v>30</v>
      </c>
      <c r="L1276" s="203" t="s">
        <v>762</v>
      </c>
      <c r="M1276" s="203" t="s">
        <v>4181</v>
      </c>
      <c r="N1276" s="203" t="s">
        <v>32</v>
      </c>
      <c r="O1276" s="203" t="s">
        <v>5336</v>
      </c>
    </row>
    <row r="1277" s="54" customFormat="1" ht="84" spans="1:15">
      <c r="A1277" s="202"/>
      <c r="B1277" s="203" t="s">
        <v>22</v>
      </c>
      <c r="C1277" s="203" t="s">
        <v>5337</v>
      </c>
      <c r="D1277" s="203" t="s">
        <v>1569</v>
      </c>
      <c r="E1277" s="203" t="s">
        <v>25</v>
      </c>
      <c r="F1277" s="203" t="s">
        <v>5338</v>
      </c>
      <c r="G1277" s="203" t="s">
        <v>1477</v>
      </c>
      <c r="H1277" s="203" t="s">
        <v>1570</v>
      </c>
      <c r="I1277" s="202" t="s">
        <v>5339</v>
      </c>
      <c r="J1277" s="203">
        <v>10</v>
      </c>
      <c r="K1277" s="203" t="s">
        <v>30</v>
      </c>
      <c r="L1277" s="202" t="s">
        <v>5340</v>
      </c>
      <c r="M1277" s="202" t="s">
        <v>5341</v>
      </c>
      <c r="N1277" s="203" t="s">
        <v>32</v>
      </c>
      <c r="O1277" s="203" t="s">
        <v>5342</v>
      </c>
    </row>
    <row r="1278" s="54" customFormat="1" ht="84" spans="1:15">
      <c r="A1278" s="202"/>
      <c r="B1278" s="203" t="s">
        <v>22</v>
      </c>
      <c r="C1278" s="203" t="s">
        <v>5343</v>
      </c>
      <c r="D1278" s="203" t="s">
        <v>1569</v>
      </c>
      <c r="E1278" s="203" t="s">
        <v>25</v>
      </c>
      <c r="F1278" s="203" t="s">
        <v>3539</v>
      </c>
      <c r="G1278" s="203" t="s">
        <v>1477</v>
      </c>
      <c r="H1278" s="203" t="s">
        <v>1570</v>
      </c>
      <c r="I1278" s="210" t="s">
        <v>5344</v>
      </c>
      <c r="J1278" s="203">
        <v>10</v>
      </c>
      <c r="K1278" s="203" t="s">
        <v>30</v>
      </c>
      <c r="L1278" s="203" t="s">
        <v>5345</v>
      </c>
      <c r="M1278" s="203" t="s">
        <v>5346</v>
      </c>
      <c r="N1278" s="203" t="s">
        <v>32</v>
      </c>
      <c r="O1278" s="203" t="s">
        <v>5347</v>
      </c>
    </row>
    <row r="1279" s="54" customFormat="1" ht="178.5" spans="1:15">
      <c r="A1279" s="202"/>
      <c r="B1279" s="203" t="s">
        <v>22</v>
      </c>
      <c r="C1279" s="203" t="s">
        <v>5348</v>
      </c>
      <c r="D1279" s="203" t="s">
        <v>1569</v>
      </c>
      <c r="E1279" s="203" t="s">
        <v>25</v>
      </c>
      <c r="F1279" s="203" t="s">
        <v>3544</v>
      </c>
      <c r="G1279" s="203" t="s">
        <v>1477</v>
      </c>
      <c r="H1279" s="203" t="s">
        <v>1570</v>
      </c>
      <c r="I1279" s="210" t="s">
        <v>5349</v>
      </c>
      <c r="J1279" s="203">
        <v>34</v>
      </c>
      <c r="K1279" s="203" t="s">
        <v>30</v>
      </c>
      <c r="L1279" s="203" t="s">
        <v>5350</v>
      </c>
      <c r="M1279" s="203" t="s">
        <v>5351</v>
      </c>
      <c r="N1279" s="203" t="s">
        <v>32</v>
      </c>
      <c r="O1279" s="203" t="s">
        <v>4570</v>
      </c>
    </row>
    <row r="1280" s="54" customFormat="1" ht="105" spans="1:15">
      <c r="A1280" s="202"/>
      <c r="B1280" s="203" t="s">
        <v>22</v>
      </c>
      <c r="C1280" s="203" t="s">
        <v>5352</v>
      </c>
      <c r="D1280" s="203" t="s">
        <v>1569</v>
      </c>
      <c r="E1280" s="203" t="s">
        <v>25</v>
      </c>
      <c r="F1280" s="203" t="s">
        <v>3550</v>
      </c>
      <c r="G1280" s="203" t="s">
        <v>1477</v>
      </c>
      <c r="H1280" s="203" t="s">
        <v>1570</v>
      </c>
      <c r="I1280" s="203" t="s">
        <v>5353</v>
      </c>
      <c r="J1280" s="203">
        <v>7</v>
      </c>
      <c r="K1280" s="203" t="s">
        <v>30</v>
      </c>
      <c r="L1280" s="203" t="s">
        <v>5354</v>
      </c>
      <c r="M1280" s="203" t="s">
        <v>5011</v>
      </c>
      <c r="N1280" s="203" t="s">
        <v>32</v>
      </c>
      <c r="O1280" s="203" t="s">
        <v>5012</v>
      </c>
    </row>
    <row r="1281" s="54" customFormat="1" ht="409.5" spans="1:15">
      <c r="A1281" s="202"/>
      <c r="B1281" s="203" t="s">
        <v>22</v>
      </c>
      <c r="C1281" s="203" t="s">
        <v>5355</v>
      </c>
      <c r="D1281" s="203" t="s">
        <v>1569</v>
      </c>
      <c r="E1281" s="203" t="s">
        <v>25</v>
      </c>
      <c r="F1281" s="203" t="s">
        <v>5356</v>
      </c>
      <c r="G1281" s="203" t="s">
        <v>1477</v>
      </c>
      <c r="H1281" s="203" t="s">
        <v>1570</v>
      </c>
      <c r="I1281" s="203" t="s">
        <v>5357</v>
      </c>
      <c r="J1281" s="203">
        <v>10</v>
      </c>
      <c r="K1281" s="203" t="s">
        <v>30</v>
      </c>
      <c r="L1281" s="203" t="s">
        <v>166</v>
      </c>
      <c r="M1281" s="203" t="s">
        <v>4600</v>
      </c>
      <c r="N1281" s="203" t="s">
        <v>32</v>
      </c>
      <c r="O1281" s="203" t="s">
        <v>4601</v>
      </c>
    </row>
    <row r="1282" s="54" customFormat="1" ht="73.5" spans="1:15">
      <c r="A1282" s="202"/>
      <c r="B1282" s="203" t="s">
        <v>22</v>
      </c>
      <c r="C1282" s="203" t="s">
        <v>5358</v>
      </c>
      <c r="D1282" s="203" t="s">
        <v>1569</v>
      </c>
      <c r="E1282" s="203" t="s">
        <v>25</v>
      </c>
      <c r="F1282" s="203" t="s">
        <v>5359</v>
      </c>
      <c r="G1282" s="203" t="s">
        <v>1477</v>
      </c>
      <c r="H1282" s="203" t="s">
        <v>1570</v>
      </c>
      <c r="I1282" s="203" t="s">
        <v>5360</v>
      </c>
      <c r="J1282" s="203">
        <v>7</v>
      </c>
      <c r="K1282" s="203" t="s">
        <v>30</v>
      </c>
      <c r="L1282" s="203" t="s">
        <v>252</v>
      </c>
      <c r="M1282" s="203" t="s">
        <v>4908</v>
      </c>
      <c r="N1282" s="203" t="s">
        <v>32</v>
      </c>
      <c r="O1282" s="203" t="s">
        <v>4909</v>
      </c>
    </row>
    <row r="1283" s="54" customFormat="1" ht="231" spans="1:15">
      <c r="A1283" s="202"/>
      <c r="B1283" s="203" t="s">
        <v>22</v>
      </c>
      <c r="C1283" s="203" t="s">
        <v>5361</v>
      </c>
      <c r="D1283" s="203" t="s">
        <v>1569</v>
      </c>
      <c r="E1283" s="203" t="s">
        <v>25</v>
      </c>
      <c r="F1283" s="203" t="s">
        <v>5362</v>
      </c>
      <c r="G1283" s="203" t="s">
        <v>1477</v>
      </c>
      <c r="H1283" s="203" t="s">
        <v>1570</v>
      </c>
      <c r="I1283" s="203" t="s">
        <v>5363</v>
      </c>
      <c r="J1283" s="203">
        <v>10</v>
      </c>
      <c r="K1283" s="203" t="s">
        <v>30</v>
      </c>
      <c r="L1283" s="203" t="s">
        <v>365</v>
      </c>
      <c r="M1283" s="203" t="s">
        <v>4203</v>
      </c>
      <c r="N1283" s="203" t="s">
        <v>32</v>
      </c>
      <c r="O1283" s="203" t="s">
        <v>5332</v>
      </c>
    </row>
    <row r="1284" s="54" customFormat="1" ht="84" spans="1:15">
      <c r="A1284" s="202"/>
      <c r="B1284" s="203" t="s">
        <v>22</v>
      </c>
      <c r="C1284" s="203" t="s">
        <v>5364</v>
      </c>
      <c r="D1284" s="203" t="s">
        <v>1569</v>
      </c>
      <c r="E1284" s="203" t="s">
        <v>25</v>
      </c>
      <c r="F1284" s="203" t="s">
        <v>5365</v>
      </c>
      <c r="G1284" s="203" t="s">
        <v>1477</v>
      </c>
      <c r="H1284" s="203" t="s">
        <v>1570</v>
      </c>
      <c r="I1284" s="203" t="s">
        <v>5366</v>
      </c>
      <c r="J1284" s="203">
        <v>7</v>
      </c>
      <c r="K1284" s="203" t="s">
        <v>30</v>
      </c>
      <c r="L1284" s="203" t="s">
        <v>1057</v>
      </c>
      <c r="M1284" s="203" t="s">
        <v>4925</v>
      </c>
      <c r="N1284" s="203" t="s">
        <v>32</v>
      </c>
      <c r="O1284" s="203" t="s">
        <v>4926</v>
      </c>
    </row>
    <row r="1285" s="54" customFormat="1" ht="126" spans="1:15">
      <c r="A1285" s="202"/>
      <c r="B1285" s="203" t="s">
        <v>22</v>
      </c>
      <c r="C1285" s="203" t="s">
        <v>5367</v>
      </c>
      <c r="D1285" s="203" t="s">
        <v>1569</v>
      </c>
      <c r="E1285" s="203" t="s">
        <v>25</v>
      </c>
      <c r="F1285" s="203" t="s">
        <v>3487</v>
      </c>
      <c r="G1285" s="203" t="s">
        <v>1477</v>
      </c>
      <c r="H1285" s="203" t="s">
        <v>1570</v>
      </c>
      <c r="I1285" s="203" t="s">
        <v>5368</v>
      </c>
      <c r="J1285" s="203">
        <v>5</v>
      </c>
      <c r="K1285" s="203" t="s">
        <v>30</v>
      </c>
      <c r="L1285" s="203" t="s">
        <v>5369</v>
      </c>
      <c r="M1285" s="203" t="s">
        <v>5370</v>
      </c>
      <c r="N1285" s="203" t="s">
        <v>32</v>
      </c>
      <c r="O1285" s="203" t="s">
        <v>5371</v>
      </c>
    </row>
    <row r="1286" s="54" customFormat="1" ht="73.5" spans="1:15">
      <c r="A1286" s="202"/>
      <c r="B1286" s="203" t="s">
        <v>22</v>
      </c>
      <c r="C1286" s="203" t="s">
        <v>5372</v>
      </c>
      <c r="D1286" s="203" t="s">
        <v>1569</v>
      </c>
      <c r="E1286" s="203" t="s">
        <v>25</v>
      </c>
      <c r="F1286" s="203" t="s">
        <v>3479</v>
      </c>
      <c r="G1286" s="203" t="s">
        <v>1477</v>
      </c>
      <c r="H1286" s="203" t="s">
        <v>1570</v>
      </c>
      <c r="I1286" s="203" t="s">
        <v>5373</v>
      </c>
      <c r="J1286" s="203">
        <v>5</v>
      </c>
      <c r="K1286" s="203" t="s">
        <v>30</v>
      </c>
      <c r="L1286" s="203" t="s">
        <v>5374</v>
      </c>
      <c r="M1286" s="203" t="s">
        <v>1503</v>
      </c>
      <c r="N1286" s="203" t="s">
        <v>32</v>
      </c>
      <c r="O1286" s="203" t="s">
        <v>4804</v>
      </c>
    </row>
    <row r="1287" s="54" customFormat="1" ht="35" customHeight="1" spans="1:15">
      <c r="A1287" s="202"/>
      <c r="B1287" s="203" t="s">
        <v>22</v>
      </c>
      <c r="C1287" s="203" t="s">
        <v>5375</v>
      </c>
      <c r="D1287" s="203" t="s">
        <v>1569</v>
      </c>
      <c r="E1287" s="203" t="s">
        <v>25</v>
      </c>
      <c r="F1287" s="203" t="s">
        <v>682</v>
      </c>
      <c r="G1287" s="203" t="s">
        <v>1477</v>
      </c>
      <c r="H1287" s="203" t="s">
        <v>1570</v>
      </c>
      <c r="I1287" s="203" t="s">
        <v>5376</v>
      </c>
      <c r="J1287" s="203">
        <v>10</v>
      </c>
      <c r="K1287" s="203" t="s">
        <v>30</v>
      </c>
      <c r="L1287" s="203" t="s">
        <v>5377</v>
      </c>
      <c r="M1287" s="203" t="s">
        <v>5378</v>
      </c>
      <c r="N1287" s="203" t="s">
        <v>32</v>
      </c>
      <c r="O1287" s="203" t="s">
        <v>5379</v>
      </c>
    </row>
    <row r="1288" s="54" customFormat="1" ht="84" spans="1:15">
      <c r="A1288" s="202"/>
      <c r="B1288" s="203" t="s">
        <v>22</v>
      </c>
      <c r="C1288" s="203" t="s">
        <v>5380</v>
      </c>
      <c r="D1288" s="203" t="s">
        <v>1569</v>
      </c>
      <c r="E1288" s="203" t="s">
        <v>25</v>
      </c>
      <c r="F1288" s="203" t="s">
        <v>5381</v>
      </c>
      <c r="G1288" s="203" t="s">
        <v>1477</v>
      </c>
      <c r="H1288" s="203" t="s">
        <v>1570</v>
      </c>
      <c r="I1288" s="203" t="s">
        <v>5382</v>
      </c>
      <c r="J1288" s="203">
        <v>7</v>
      </c>
      <c r="K1288" s="203" t="s">
        <v>30</v>
      </c>
      <c r="L1288" s="203" t="s">
        <v>310</v>
      </c>
      <c r="M1288" s="203" t="s">
        <v>5073</v>
      </c>
      <c r="N1288" s="203" t="s">
        <v>32</v>
      </c>
      <c r="O1288" s="203" t="s">
        <v>5074</v>
      </c>
    </row>
    <row r="1289" s="54" customFormat="1" ht="126" spans="1:15">
      <c r="A1289" s="202"/>
      <c r="B1289" s="203" t="s">
        <v>22</v>
      </c>
      <c r="C1289" s="203" t="s">
        <v>5383</v>
      </c>
      <c r="D1289" s="203" t="s">
        <v>1569</v>
      </c>
      <c r="E1289" s="203" t="s">
        <v>25</v>
      </c>
      <c r="F1289" s="203" t="s">
        <v>5384</v>
      </c>
      <c r="G1289" s="203" t="s">
        <v>1477</v>
      </c>
      <c r="H1289" s="203" t="s">
        <v>1570</v>
      </c>
      <c r="I1289" s="203" t="s">
        <v>5385</v>
      </c>
      <c r="J1289" s="203">
        <v>5</v>
      </c>
      <c r="K1289" s="203" t="s">
        <v>30</v>
      </c>
      <c r="L1289" s="203" t="s">
        <v>630</v>
      </c>
      <c r="M1289" s="203" t="s">
        <v>5150</v>
      </c>
      <c r="N1289" s="203" t="s">
        <v>32</v>
      </c>
      <c r="O1289" s="203" t="s">
        <v>5151</v>
      </c>
    </row>
    <row r="1290" s="54" customFormat="1" ht="73.5" spans="1:15">
      <c r="A1290" s="202"/>
      <c r="B1290" s="203" t="s">
        <v>22</v>
      </c>
      <c r="C1290" s="203" t="s">
        <v>5386</v>
      </c>
      <c r="D1290" s="203" t="s">
        <v>1569</v>
      </c>
      <c r="E1290" s="203" t="s">
        <v>25</v>
      </c>
      <c r="F1290" s="203" t="s">
        <v>5387</v>
      </c>
      <c r="G1290" s="203" t="s">
        <v>1477</v>
      </c>
      <c r="H1290" s="203" t="s">
        <v>1570</v>
      </c>
      <c r="I1290" s="203" t="s">
        <v>5388</v>
      </c>
      <c r="J1290" s="203">
        <v>15</v>
      </c>
      <c r="K1290" s="203" t="s">
        <v>30</v>
      </c>
      <c r="L1290" s="203" t="s">
        <v>869</v>
      </c>
      <c r="M1290" s="203" t="s">
        <v>5389</v>
      </c>
      <c r="N1290" s="203" t="s">
        <v>32</v>
      </c>
      <c r="O1290" s="203" t="s">
        <v>5390</v>
      </c>
    </row>
    <row r="1291" s="54" customFormat="1" ht="21" spans="1:15">
      <c r="A1291" s="194"/>
      <c r="B1291" s="194"/>
      <c r="C1291" s="194" t="s">
        <v>5391</v>
      </c>
      <c r="D1291" s="194" t="s">
        <v>5392</v>
      </c>
      <c r="E1291" s="194"/>
      <c r="F1291" s="194" t="s">
        <v>5393</v>
      </c>
      <c r="G1291" s="194" t="s">
        <v>5394</v>
      </c>
      <c r="H1291" s="194" t="s">
        <v>5395</v>
      </c>
      <c r="I1291" s="194" t="s">
        <v>5396</v>
      </c>
      <c r="J1291" s="194">
        <v>10</v>
      </c>
      <c r="K1291" s="194" t="s">
        <v>5397</v>
      </c>
      <c r="L1291" s="194" t="s">
        <v>5398</v>
      </c>
      <c r="M1291" s="194" t="s">
        <v>5399</v>
      </c>
      <c r="N1291" s="194" t="s">
        <v>32</v>
      </c>
      <c r="O1291" s="194" t="s">
        <v>4292</v>
      </c>
    </row>
    <row r="1292" s="54" customFormat="1" ht="21" spans="1:15">
      <c r="A1292" s="194"/>
      <c r="B1292" s="194"/>
      <c r="C1292" s="194" t="s">
        <v>5400</v>
      </c>
      <c r="D1292" s="194" t="s">
        <v>5401</v>
      </c>
      <c r="E1292" s="194"/>
      <c r="F1292" s="194" t="s">
        <v>5402</v>
      </c>
      <c r="G1292" s="194" t="s">
        <v>5394</v>
      </c>
      <c r="H1292" s="194" t="s">
        <v>5403</v>
      </c>
      <c r="I1292" s="194" t="s">
        <v>5396</v>
      </c>
      <c r="J1292" s="194">
        <v>10</v>
      </c>
      <c r="K1292" s="194" t="s">
        <v>5397</v>
      </c>
      <c r="L1292" s="194" t="s">
        <v>5398</v>
      </c>
      <c r="M1292" s="194" t="s">
        <v>5404</v>
      </c>
      <c r="N1292" s="194" t="s">
        <v>32</v>
      </c>
      <c r="O1292" s="194" t="s">
        <v>4142</v>
      </c>
    </row>
    <row r="1293" s="54" customFormat="1" ht="54" customHeight="1" spans="1:15">
      <c r="A1293" s="194"/>
      <c r="B1293" s="194"/>
      <c r="C1293" s="194" t="s">
        <v>5405</v>
      </c>
      <c r="D1293" s="194" t="s">
        <v>5406</v>
      </c>
      <c r="E1293" s="194"/>
      <c r="F1293" s="194" t="s">
        <v>5407</v>
      </c>
      <c r="G1293" s="194" t="s">
        <v>5394</v>
      </c>
      <c r="H1293" s="194" t="s">
        <v>5408</v>
      </c>
      <c r="I1293" s="194" t="s">
        <v>5409</v>
      </c>
      <c r="J1293" s="194">
        <v>10</v>
      </c>
      <c r="K1293" s="194" t="s">
        <v>5397</v>
      </c>
      <c r="L1293" s="194" t="s">
        <v>5398</v>
      </c>
      <c r="M1293" s="194" t="s">
        <v>5410</v>
      </c>
      <c r="N1293" s="194" t="s">
        <v>32</v>
      </c>
      <c r="O1293" s="194" t="s">
        <v>5411</v>
      </c>
    </row>
    <row r="1294" s="31" customFormat="1" spans="1:15">
      <c r="A1294" s="55"/>
      <c r="B1294" s="55"/>
      <c r="C1294" s="55"/>
      <c r="D1294" s="55"/>
      <c r="E1294" s="55"/>
      <c r="F1294" s="55"/>
      <c r="G1294" s="55"/>
      <c r="H1294" s="55"/>
      <c r="I1294" s="55"/>
      <c r="J1294" s="55"/>
      <c r="K1294" s="55"/>
      <c r="L1294" s="55"/>
      <c r="M1294" s="55"/>
      <c r="N1294" s="55"/>
      <c r="O1294" s="211" t="s">
        <v>5151</v>
      </c>
    </row>
    <row r="1295" s="31" customFormat="1" spans="1:15">
      <c r="A1295" s="55"/>
      <c r="B1295" s="55"/>
      <c r="C1295" s="55"/>
      <c r="D1295" s="55"/>
      <c r="E1295" s="55"/>
      <c r="F1295" s="55"/>
      <c r="G1295" s="55"/>
      <c r="H1295" s="55"/>
      <c r="I1295" s="55"/>
      <c r="J1295" s="55"/>
      <c r="K1295" s="55"/>
      <c r="L1295" s="55"/>
      <c r="M1295" s="55"/>
      <c r="N1295" s="55"/>
      <c r="O1295" s="211"/>
    </row>
    <row r="1296" s="31" customFormat="1" spans="1:15">
      <c r="A1296" s="55"/>
      <c r="B1296" s="55"/>
      <c r="C1296" s="55"/>
      <c r="D1296" s="55"/>
      <c r="E1296" s="55"/>
      <c r="F1296" s="55"/>
      <c r="G1296" s="55"/>
      <c r="H1296" s="55"/>
      <c r="I1296" s="55"/>
      <c r="J1296" s="55"/>
      <c r="K1296" s="55"/>
      <c r="L1296" s="55"/>
      <c r="M1296" s="55"/>
      <c r="N1296" s="55"/>
      <c r="O1296" s="211"/>
    </row>
    <row r="1297" s="31" customFormat="1" spans="1:15">
      <c r="A1297" s="55"/>
      <c r="B1297" s="55"/>
      <c r="C1297" s="55"/>
      <c r="D1297" s="55"/>
      <c r="E1297" s="55"/>
      <c r="F1297" s="55"/>
      <c r="G1297" s="55"/>
      <c r="H1297" s="55"/>
      <c r="I1297" s="55"/>
      <c r="J1297" s="55"/>
      <c r="K1297" s="55"/>
      <c r="L1297" s="55"/>
      <c r="M1297" s="55"/>
      <c r="N1297" s="55"/>
      <c r="O1297" s="211"/>
    </row>
    <row r="1298" s="31" customFormat="1" spans="1:15">
      <c r="A1298" s="55"/>
      <c r="B1298" s="55"/>
      <c r="C1298" s="55"/>
      <c r="D1298" s="55"/>
      <c r="E1298" s="55"/>
      <c r="F1298" s="55"/>
      <c r="G1298" s="55"/>
      <c r="H1298" s="55"/>
      <c r="I1298" s="55"/>
      <c r="J1298" s="55"/>
      <c r="K1298" s="55"/>
      <c r="L1298" s="55"/>
      <c r="M1298" s="55"/>
      <c r="N1298" s="55"/>
      <c r="O1298" s="211"/>
    </row>
    <row r="1299" s="31" customFormat="1" spans="1:15">
      <c r="A1299" s="55"/>
      <c r="B1299" s="55"/>
      <c r="C1299" s="55"/>
      <c r="D1299" s="55"/>
      <c r="E1299" s="55"/>
      <c r="F1299" s="55"/>
      <c r="G1299" s="55"/>
      <c r="H1299" s="55"/>
      <c r="I1299" s="55"/>
      <c r="J1299" s="55"/>
      <c r="K1299" s="55"/>
      <c r="L1299" s="55"/>
      <c r="M1299" s="55"/>
      <c r="N1299" s="55"/>
      <c r="O1299" s="211"/>
    </row>
    <row r="1300" s="31" customFormat="1" spans="1:15">
      <c r="A1300" s="55"/>
      <c r="B1300" s="55"/>
      <c r="C1300" s="55"/>
      <c r="D1300" s="55"/>
      <c r="E1300" s="55"/>
      <c r="F1300" s="55"/>
      <c r="G1300" s="55"/>
      <c r="H1300" s="55"/>
      <c r="I1300" s="55"/>
      <c r="J1300" s="55"/>
      <c r="K1300" s="55"/>
      <c r="L1300" s="55"/>
      <c r="M1300" s="55"/>
      <c r="N1300" s="55"/>
      <c r="O1300" s="211" t="s">
        <v>5390</v>
      </c>
    </row>
    <row r="1301" s="31" customFormat="1" spans="1:15">
      <c r="A1301" s="55"/>
      <c r="B1301" s="55"/>
      <c r="C1301" s="55"/>
      <c r="D1301" s="55"/>
      <c r="E1301" s="55"/>
      <c r="F1301" s="55"/>
      <c r="G1301" s="55"/>
      <c r="H1301" s="55"/>
      <c r="I1301" s="55"/>
      <c r="J1301" s="55"/>
      <c r="K1301" s="55"/>
      <c r="L1301" s="55"/>
      <c r="M1301" s="55"/>
      <c r="N1301" s="55"/>
      <c r="O1301" s="211"/>
    </row>
    <row r="1302" s="31" customFormat="1" spans="1:15">
      <c r="A1302" s="55"/>
      <c r="B1302" s="55"/>
      <c r="C1302" s="55"/>
      <c r="D1302" s="55"/>
      <c r="E1302" s="55"/>
      <c r="F1302" s="55"/>
      <c r="G1302" s="55"/>
      <c r="H1302" s="55"/>
      <c r="I1302" s="55"/>
      <c r="J1302" s="55"/>
      <c r="K1302" s="55"/>
      <c r="L1302" s="55"/>
      <c r="M1302" s="55"/>
      <c r="N1302" s="55"/>
      <c r="O1302" s="211"/>
    </row>
    <row r="1303" s="31" customFormat="1" spans="1:15">
      <c r="A1303" s="55"/>
      <c r="B1303" s="55"/>
      <c r="C1303" s="55"/>
      <c r="D1303" s="55"/>
      <c r="E1303" s="55"/>
      <c r="F1303" s="55"/>
      <c r="G1303" s="55"/>
      <c r="H1303" s="55"/>
      <c r="I1303" s="55"/>
      <c r="J1303" s="55"/>
      <c r="K1303" s="55"/>
      <c r="L1303" s="55"/>
      <c r="M1303" s="55"/>
      <c r="N1303" s="55"/>
      <c r="O1303" s="211"/>
    </row>
    <row r="1304" s="31" customFormat="1" ht="21" spans="1:15">
      <c r="A1304" s="55"/>
      <c r="B1304" s="55"/>
      <c r="C1304" s="55"/>
      <c r="D1304" s="55"/>
      <c r="E1304" s="55"/>
      <c r="F1304" s="55"/>
      <c r="G1304" s="55"/>
      <c r="H1304" s="55"/>
      <c r="I1304" s="55"/>
      <c r="J1304" s="55"/>
      <c r="K1304" s="55"/>
      <c r="L1304" s="55"/>
      <c r="M1304" s="55"/>
      <c r="N1304" s="55"/>
      <c r="O1304" s="194" t="s">
        <v>4292</v>
      </c>
    </row>
    <row r="1305" s="31" customFormat="1" ht="21" spans="1:15">
      <c r="A1305" s="55"/>
      <c r="B1305" s="55"/>
      <c r="C1305" s="55"/>
      <c r="D1305" s="55"/>
      <c r="E1305" s="55"/>
      <c r="F1305" s="55"/>
      <c r="G1305" s="55"/>
      <c r="H1305" s="55"/>
      <c r="I1305" s="55"/>
      <c r="J1305" s="55"/>
      <c r="K1305" s="55"/>
      <c r="L1305" s="55"/>
      <c r="M1305" s="55"/>
      <c r="N1305" s="55"/>
      <c r="O1305" s="194" t="s">
        <v>4142</v>
      </c>
    </row>
    <row r="1306" s="31" customFormat="1" ht="21" spans="1:15">
      <c r="A1306" s="55"/>
      <c r="B1306" s="55"/>
      <c r="C1306" s="55"/>
      <c r="D1306" s="55"/>
      <c r="E1306" s="55"/>
      <c r="F1306" s="55"/>
      <c r="G1306" s="55"/>
      <c r="H1306" s="55"/>
      <c r="I1306" s="55"/>
      <c r="J1306" s="55"/>
      <c r="K1306" s="55"/>
      <c r="L1306" s="55"/>
      <c r="M1306" s="55"/>
      <c r="N1306" s="55"/>
      <c r="O1306" s="194" t="s">
        <v>5411</v>
      </c>
    </row>
  </sheetData>
  <mergeCells count="20">
    <mergeCell ref="A2:O2"/>
    <mergeCell ref="A5:C5"/>
    <mergeCell ref="A6:D6"/>
    <mergeCell ref="A7:C7"/>
    <mergeCell ref="A31:C31"/>
    <mergeCell ref="A36:C36"/>
    <mergeCell ref="A143:C143"/>
    <mergeCell ref="A287:C287"/>
    <mergeCell ref="A289:C289"/>
    <mergeCell ref="A291:C291"/>
    <mergeCell ref="A296:C296"/>
    <mergeCell ref="A298:C298"/>
    <mergeCell ref="A421:C421"/>
    <mergeCell ref="A448:C448"/>
    <mergeCell ref="A453:C453"/>
    <mergeCell ref="A539:C539"/>
    <mergeCell ref="A542:C542"/>
    <mergeCell ref="A970:D970"/>
    <mergeCell ref="O1294:O1299"/>
    <mergeCell ref="O1300:O1303"/>
  </mergeCells>
  <dataValidations count="1">
    <dataValidation type="list" allowBlank="1" showInputMessage="1" showErrorMessage="1" sqref="K368 K421 K426 K454 K455 K483 K486 K487 K497 K539 K891 K892 K899 K915 K933 K992 K456:K461 K462:K463 K464:K465 K466:K469 K470:K471 K472:K477 K484:K485 K488:K496 K498:K514 K515:K521 K522:K528 K529:K538 K540:K541 K544:K890 K893:K898 K900:K914 K916:K932 K934:K969 K1291:K1293">
      <formula1>#REF!</formula1>
    </dataValidation>
  </dataValidations>
  <printOptions horizontalCentered="1"/>
  <pageMargins left="0.669291338582677" right="0.62992125984252" top="0.984251968503937" bottom="0.984251968503937" header="0.511811023622047" footer="0.511811023622047"/>
  <pageSetup paperSize="9" scale="85" orientation="landscape"/>
  <headerFooter alignWithMargins="0">
    <oddFooter>&amp;C18</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tabSelected="1" workbookViewId="0">
      <selection activeCell="I8" sqref="I8"/>
    </sheetView>
  </sheetViews>
  <sheetFormatPr defaultColWidth="9" defaultRowHeight="14.25"/>
  <cols>
    <col min="1" max="1" width="7.875" style="6" customWidth="1"/>
    <col min="2" max="2" width="10.6416666666667" style="6" customWidth="1"/>
    <col min="3" max="3" width="27" style="6" customWidth="1"/>
    <col min="4" max="4" width="13.2083333333333" style="6" customWidth="1"/>
    <col min="5" max="5" width="9" style="6"/>
    <col min="6" max="6" width="10.125" style="6" customWidth="1"/>
    <col min="7" max="7" width="12.8166666666667" style="6" customWidth="1"/>
    <col min="8" max="8" width="9" style="6"/>
    <col min="9" max="9" width="38.5" style="6" customWidth="1"/>
    <col min="10" max="10" width="17.25" style="7" customWidth="1"/>
    <col min="11" max="11" width="11.625" style="6" customWidth="1"/>
    <col min="12" max="12" width="11.25" style="6" customWidth="1"/>
    <col min="13" max="13" width="33.75" style="6" customWidth="1"/>
    <col min="14" max="14" width="9" style="6"/>
    <col min="15" max="15" width="30.1416666666667" style="6" customWidth="1"/>
    <col min="16" max="16384" width="9" style="5"/>
  </cols>
  <sheetData>
    <row r="1" ht="21" customHeight="1" spans="1:1">
      <c r="A1" s="8" t="s">
        <v>5412</v>
      </c>
    </row>
    <row r="2" ht="34.5" customHeight="1" spans="1:15">
      <c r="A2" s="9" t="s">
        <v>5413</v>
      </c>
      <c r="B2" s="10"/>
      <c r="C2" s="10"/>
      <c r="D2" s="10"/>
      <c r="E2" s="10"/>
      <c r="F2" s="10"/>
      <c r="G2" s="10"/>
      <c r="H2" s="10"/>
      <c r="I2" s="10"/>
      <c r="J2" s="22"/>
      <c r="K2" s="10"/>
      <c r="L2" s="10"/>
      <c r="M2" s="10"/>
      <c r="N2" s="10"/>
      <c r="O2" s="10"/>
    </row>
    <row r="4" s="1" customFormat="1" ht="44" customHeight="1" spans="1:15">
      <c r="A4" s="11" t="s">
        <v>2</v>
      </c>
      <c r="B4" s="11" t="s">
        <v>3</v>
      </c>
      <c r="C4" s="11" t="s">
        <v>4</v>
      </c>
      <c r="D4" s="11" t="s">
        <v>5</v>
      </c>
      <c r="E4" s="11" t="s">
        <v>6</v>
      </c>
      <c r="F4" s="11" t="s">
        <v>7</v>
      </c>
      <c r="G4" s="11" t="s">
        <v>8</v>
      </c>
      <c r="H4" s="11" t="s">
        <v>9</v>
      </c>
      <c r="I4" s="23" t="s">
        <v>10</v>
      </c>
      <c r="J4" s="24" t="s">
        <v>11</v>
      </c>
      <c r="K4" s="23" t="s">
        <v>12</v>
      </c>
      <c r="L4" s="23" t="s">
        <v>13</v>
      </c>
      <c r="M4" s="23" t="s">
        <v>14</v>
      </c>
      <c r="N4" s="23" t="s">
        <v>15</v>
      </c>
      <c r="O4" s="23" t="s">
        <v>16</v>
      </c>
    </row>
    <row r="5" s="2" customFormat="1" ht="48" customHeight="1" spans="1:15">
      <c r="A5" s="12" t="s">
        <v>17</v>
      </c>
      <c r="B5" s="13"/>
      <c r="C5" s="14"/>
      <c r="D5" s="15"/>
      <c r="E5" s="15"/>
      <c r="F5" s="15"/>
      <c r="G5" s="15"/>
      <c r="H5" s="15"/>
      <c r="I5" s="15"/>
      <c r="J5" s="25">
        <v>350</v>
      </c>
      <c r="K5" s="15"/>
      <c r="L5" s="15"/>
      <c r="M5" s="15"/>
      <c r="N5" s="15"/>
      <c r="O5" s="15"/>
    </row>
    <row r="6" s="3" customFormat="1" ht="153" customHeight="1" spans="1:15">
      <c r="A6" s="16" t="s">
        <v>21</v>
      </c>
      <c r="B6" s="16" t="s">
        <v>22</v>
      </c>
      <c r="C6" s="16" t="s">
        <v>5414</v>
      </c>
      <c r="D6" s="17" t="s">
        <v>1631</v>
      </c>
      <c r="E6" s="17" t="s">
        <v>25</v>
      </c>
      <c r="F6" s="17" t="s">
        <v>5415</v>
      </c>
      <c r="G6" s="17" t="s">
        <v>1675</v>
      </c>
      <c r="H6" s="17" t="s">
        <v>1280</v>
      </c>
      <c r="I6" s="20" t="s">
        <v>5416</v>
      </c>
      <c r="J6" s="26">
        <v>100</v>
      </c>
      <c r="K6" s="17" t="s">
        <v>1282</v>
      </c>
      <c r="L6" s="17" t="s">
        <v>2028</v>
      </c>
      <c r="M6" s="17" t="s">
        <v>5417</v>
      </c>
      <c r="N6" s="17" t="s">
        <v>32</v>
      </c>
      <c r="O6" s="27" t="s">
        <v>5418</v>
      </c>
    </row>
    <row r="7" s="4" customFormat="1" ht="90" customHeight="1" spans="1:15">
      <c r="A7" s="18" t="s">
        <v>1276</v>
      </c>
      <c r="B7" s="18" t="s">
        <v>22</v>
      </c>
      <c r="C7" s="18" t="s">
        <v>5419</v>
      </c>
      <c r="D7" s="19" t="s">
        <v>24</v>
      </c>
      <c r="E7" s="19" t="s">
        <v>25</v>
      </c>
      <c r="F7" s="19" t="s">
        <v>2821</v>
      </c>
      <c r="G7" s="19" t="s">
        <v>5420</v>
      </c>
      <c r="H7" s="19" t="s">
        <v>1280</v>
      </c>
      <c r="I7" s="28" t="s">
        <v>5421</v>
      </c>
      <c r="J7" s="29">
        <v>50</v>
      </c>
      <c r="K7" s="28" t="s">
        <v>1282</v>
      </c>
      <c r="L7" s="28" t="s">
        <v>805</v>
      </c>
      <c r="M7" s="28" t="s">
        <v>5422</v>
      </c>
      <c r="N7" s="28" t="s">
        <v>32</v>
      </c>
      <c r="O7" s="28" t="s">
        <v>5423</v>
      </c>
    </row>
    <row r="8" s="3" customFormat="1" ht="85" customHeight="1" spans="1:15">
      <c r="A8" s="16" t="s">
        <v>21</v>
      </c>
      <c r="B8" s="16" t="s">
        <v>22</v>
      </c>
      <c r="C8" s="16" t="s">
        <v>5424</v>
      </c>
      <c r="D8" s="20" t="s">
        <v>1631</v>
      </c>
      <c r="E8" s="17" t="s">
        <v>25</v>
      </c>
      <c r="F8" s="17" t="s">
        <v>2148</v>
      </c>
      <c r="G8" s="17" t="s">
        <v>1290</v>
      </c>
      <c r="H8" s="17" t="s">
        <v>1280</v>
      </c>
      <c r="I8" s="20" t="s">
        <v>5425</v>
      </c>
      <c r="J8" s="26">
        <v>50</v>
      </c>
      <c r="K8" s="17" t="s">
        <v>1282</v>
      </c>
      <c r="L8" s="17" t="s">
        <v>992</v>
      </c>
      <c r="M8" s="17" t="s">
        <v>5426</v>
      </c>
      <c r="N8" s="17" t="s">
        <v>32</v>
      </c>
      <c r="O8" s="27" t="s">
        <v>5427</v>
      </c>
    </row>
    <row r="9" s="4" customFormat="1" ht="90" customHeight="1" spans="1:15">
      <c r="A9" s="18" t="s">
        <v>1276</v>
      </c>
      <c r="B9" s="18" t="s">
        <v>22</v>
      </c>
      <c r="C9" s="18" t="s">
        <v>1277</v>
      </c>
      <c r="D9" s="19" t="s">
        <v>24</v>
      </c>
      <c r="E9" s="19" t="s">
        <v>25</v>
      </c>
      <c r="F9" s="19" t="s">
        <v>1278</v>
      </c>
      <c r="G9" s="19" t="s">
        <v>1279</v>
      </c>
      <c r="H9" s="19" t="s">
        <v>1280</v>
      </c>
      <c r="I9" s="28" t="s">
        <v>1281</v>
      </c>
      <c r="J9" s="29">
        <v>50</v>
      </c>
      <c r="K9" s="28" t="s">
        <v>1282</v>
      </c>
      <c r="L9" s="28" t="s">
        <v>1283</v>
      </c>
      <c r="M9" s="28" t="s">
        <v>5428</v>
      </c>
      <c r="N9" s="28" t="s">
        <v>32</v>
      </c>
      <c r="O9" s="28" t="s">
        <v>5429</v>
      </c>
    </row>
    <row r="10" s="4" customFormat="1" ht="90" customHeight="1" spans="1:15">
      <c r="A10" s="18" t="s">
        <v>1276</v>
      </c>
      <c r="B10" s="18" t="s">
        <v>22</v>
      </c>
      <c r="C10" s="18" t="s">
        <v>5430</v>
      </c>
      <c r="D10" s="19" t="s">
        <v>24</v>
      </c>
      <c r="E10" s="19" t="s">
        <v>25</v>
      </c>
      <c r="F10" s="19" t="s">
        <v>3573</v>
      </c>
      <c r="G10" s="19" t="s">
        <v>5431</v>
      </c>
      <c r="H10" s="19" t="s">
        <v>1280</v>
      </c>
      <c r="I10" s="28" t="s">
        <v>5432</v>
      </c>
      <c r="J10" s="29">
        <v>50</v>
      </c>
      <c r="K10" s="28" t="s">
        <v>1282</v>
      </c>
      <c r="L10" s="28" t="s">
        <v>3575</v>
      </c>
      <c r="M10" s="28" t="s">
        <v>5433</v>
      </c>
      <c r="N10" s="28" t="s">
        <v>32</v>
      </c>
      <c r="O10" s="28" t="s">
        <v>5434</v>
      </c>
    </row>
    <row r="11" s="5" customFormat="1" ht="85" customHeight="1" spans="1:15">
      <c r="A11" s="21" t="s">
        <v>1276</v>
      </c>
      <c r="B11" s="21" t="s">
        <v>22</v>
      </c>
      <c r="C11" s="21" t="s">
        <v>2002</v>
      </c>
      <c r="D11" s="17" t="s">
        <v>24</v>
      </c>
      <c r="E11" s="17" t="s">
        <v>25</v>
      </c>
      <c r="F11" s="17" t="s">
        <v>26</v>
      </c>
      <c r="G11" s="17" t="s">
        <v>2004</v>
      </c>
      <c r="H11" s="17" t="s">
        <v>2005</v>
      </c>
      <c r="I11" s="17" t="s">
        <v>2006</v>
      </c>
      <c r="J11" s="30">
        <v>50</v>
      </c>
      <c r="K11" s="17" t="s">
        <v>1282</v>
      </c>
      <c r="L11" s="17" t="s">
        <v>2007</v>
      </c>
      <c r="M11" s="17" t="s">
        <v>5435</v>
      </c>
      <c r="N11" s="17" t="s">
        <v>32</v>
      </c>
      <c r="O11" s="17" t="s">
        <v>5436</v>
      </c>
    </row>
  </sheetData>
  <mergeCells count="2">
    <mergeCell ref="A2:O2"/>
    <mergeCell ref="A5:C5"/>
  </mergeCells>
  <dataValidations count="1">
    <dataValidation type="list" allowBlank="1" showInputMessage="1" showErrorMessage="1" sqref="K6 K7 K8 K9 K10">
      <formula1>#REF!</formula1>
    </dataValidation>
  </dataValidations>
  <pageMargins left="0.629861111111111" right="0.393055555555556" top="0.550694444444444" bottom="0.550694444444444" header="0.5" footer="0.354166666666667"/>
  <pageSetup paperSize="9" scale="50" fitToHeight="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2019年调整新入项目</vt:lpstr>
      <vt:lpstr>2019年项目库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Administrator</cp:lastModifiedBy>
  <dcterms:created xsi:type="dcterms:W3CDTF">2018-09-07T09:24:00Z</dcterms:created>
  <cp:lastPrinted>2018-09-10T08:25:00Z</cp:lastPrinted>
  <dcterms:modified xsi:type="dcterms:W3CDTF">2019-07-29T11:42:32Z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2052-11.3.0.8513</vt:lpwstr>
  </property>
</Properties>
</file>