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<sst xmlns="http://schemas.openxmlformats.org/spreadsheetml/2006/main" count="733" uniqueCount="309">
  <si>
    <t>附件：</t>
  </si>
  <si>
    <t>新蔡县2024年度国有建设用地供应计划表</t>
  </si>
  <si>
    <t>序号</t>
  </si>
  <si>
    <t>宗地编号</t>
  </si>
  <si>
    <t>项目名称</t>
  </si>
  <si>
    <t>土地坐落</t>
  </si>
  <si>
    <t>面积（公顷）</t>
  </si>
  <si>
    <t>面积（亩）</t>
  </si>
  <si>
    <t>规划用途</t>
  </si>
  <si>
    <t>行政辖区</t>
  </si>
  <si>
    <t>土地来源</t>
  </si>
  <si>
    <t>备注</t>
  </si>
  <si>
    <t>人民医院西侧一宗地</t>
  </si>
  <si>
    <t xml:space="preserve"> 月亮湾街道办事处七里朱村，开元大道与华星路交叉口西南角</t>
  </si>
  <si>
    <t>居住用地（配建20%商业）</t>
  </si>
  <si>
    <t xml:space="preserve"> 月亮湾街道</t>
  </si>
  <si>
    <t>豫政土〔2021〕945号、豫政土〔2021〕904号</t>
  </si>
  <si>
    <t>东湖水库西侧地块二</t>
  </si>
  <si>
    <t>东湖水库西侧</t>
  </si>
  <si>
    <t>古吕街道</t>
  </si>
  <si>
    <t>豫政土（2018）96号</t>
  </si>
  <si>
    <t>东湖水库西侧地块一</t>
  </si>
  <si>
    <t>大梁庄小学北一宗地</t>
  </si>
  <si>
    <t>月亮湾街道城郊村，洪河大道南市场监督管理局东，大梁庄小学北侧</t>
  </si>
  <si>
    <t>月亮湾街道</t>
  </si>
  <si>
    <t>豫政土〔2014〕876号</t>
  </si>
  <si>
    <t>今泰新天地西一宗地</t>
  </si>
  <si>
    <t>月亮湾街道办事处高庄村，开元大道与健康路交叉口东南角，金泰新天地东侧</t>
  </si>
  <si>
    <t>豫政土〔2021〕733号</t>
  </si>
  <si>
    <t>物流园二期</t>
  </si>
  <si>
    <t>月亮湾街道办事处七里朱村，新区医院东侧</t>
  </si>
  <si>
    <t>居住用地（配建30%商业）</t>
  </si>
  <si>
    <t>豫政土〔2023〕798号</t>
  </si>
  <si>
    <t>小商品城二期</t>
  </si>
  <si>
    <t>月亮湾街道办事处马油坊村，人民西路与月亮湾大道交叉口东南角</t>
  </si>
  <si>
    <t>豫政土〔2023〕617号</t>
  </si>
  <si>
    <t>滨河路南侧一宗地</t>
  </si>
  <si>
    <t>北湖公园南侧，高斜庄西侧</t>
  </si>
  <si>
    <t>居住用地</t>
  </si>
  <si>
    <t>豫政土（2018）90号</t>
  </si>
  <si>
    <t>健康中路北地块一</t>
  </si>
  <si>
    <t>健康中路北侧，水韵天街西</t>
  </si>
  <si>
    <t>豫政土（2019）16号</t>
  </si>
  <si>
    <t>健康中路北地块二</t>
  </si>
  <si>
    <t>健康中路北地块三</t>
  </si>
  <si>
    <t>豫政土（2021）607号</t>
  </si>
  <si>
    <t>健康中路南地块一</t>
  </si>
  <si>
    <t>健康中路南侧，外国语学校南</t>
  </si>
  <si>
    <t>豫政土（2018）29号</t>
  </si>
  <si>
    <t>健康中路南地块二</t>
  </si>
  <si>
    <t>豫政土（2018）1368号</t>
  </si>
  <si>
    <t>同安医院北一宗地</t>
  </si>
  <si>
    <t>今是街道办事处宋圈村、余庄村；孙召镇王岗村</t>
  </si>
  <si>
    <t>商业（农贸市场）用地</t>
  </si>
  <si>
    <t>今是街道、孙召镇</t>
  </si>
  <si>
    <t>豫政土〔2022〕742号</t>
  </si>
  <si>
    <t>公路液化气站</t>
  </si>
  <si>
    <t>工业路与新正路交叉口向南200米，工业路西侧</t>
  </si>
  <si>
    <t>公用设施营业网点用地（加气站用地）</t>
  </si>
  <si>
    <t>豫政土〔2021〕945号</t>
  </si>
  <si>
    <t>熊孩子游乐园</t>
  </si>
  <si>
    <t>古吕街道办事处东湖村，东湖水库南侧</t>
  </si>
  <si>
    <t>娱乐康体用地</t>
  </si>
  <si>
    <t>豫政土〔2021〕945号、豫政土〔2021〕733号</t>
  </si>
  <si>
    <t>万通检测线实测</t>
  </si>
  <si>
    <t>今是街道办事处平铺村，干宝大道南侧</t>
  </si>
  <si>
    <t>其他商服用地</t>
  </si>
  <si>
    <t>今是街道</t>
  </si>
  <si>
    <t>豫政土〔2014〕367号</t>
  </si>
  <si>
    <t>驻新路南一宗地地</t>
  </si>
  <si>
    <t>今是街道办事处平铺村，创新路与驻新路交叉口东南角</t>
  </si>
  <si>
    <t>工业用地</t>
  </si>
  <si>
    <t>豫政土〔2016〕403号，豫政土〔2014〕367号</t>
  </si>
  <si>
    <t>旭阳电气</t>
  </si>
  <si>
    <t>今是街道办事处十里铺村，干宝大道西段北侧，今是养老院东</t>
  </si>
  <si>
    <t>征收</t>
  </si>
  <si>
    <t>真滋味食品</t>
  </si>
  <si>
    <t>月亮湾街道办事处马油坊村，民生路与姜尚大道交叉口东北角，河南省益康食品有限公司南侧</t>
  </si>
  <si>
    <t>豫政土〔2013〕576号</t>
  </si>
  <si>
    <t>余店镇东王庄村一宗地</t>
  </si>
  <si>
    <t>余店镇东王庄村</t>
  </si>
  <si>
    <t>余店镇</t>
  </si>
  <si>
    <t>豫政土〔2018〕1131号</t>
  </si>
  <si>
    <t>众远医药</t>
  </si>
  <si>
    <t>月亮湾街道干宝大道南，创业路西</t>
  </si>
  <si>
    <t>豫政土〔2021〕939号、豫政土〔2021〕945号</t>
  </si>
  <si>
    <t>中艺户外东一宗地</t>
  </si>
  <si>
    <t>今是街道兴业路东侧，驻新路南侧</t>
  </si>
  <si>
    <t>豫政土〔2022〕1481号</t>
  </si>
  <si>
    <t>九星电力西一宗地</t>
  </si>
  <si>
    <t>今是街道平铺村，干宝大道南侧，九星电力西侧</t>
  </si>
  <si>
    <t>豫政土〔2020〕797号、豫政土〔2021〕795号</t>
  </si>
  <si>
    <t>今是大道东一宗地</t>
  </si>
  <si>
    <t>月亮湾街道今是大道东，银源纺织南</t>
  </si>
  <si>
    <t>豫政土〔2021〕904号、豫政土〔2021〕37号</t>
  </si>
  <si>
    <t>佳诺威二期南一宗地</t>
  </si>
  <si>
    <t>今是街道文化路与伯夷大道交叉口东北角，佳诺威二期南侧</t>
  </si>
  <si>
    <t>豫政土〔2022〕557号、豫政土〔2022〕382号、豫政土〔2023〕89号</t>
  </si>
  <si>
    <t>新时代国际学校</t>
  </si>
  <si>
    <t>河坞乡张庄村、月亮湾街道办事处十里赵村</t>
  </si>
  <si>
    <t>教育用地</t>
  </si>
  <si>
    <t>河坞乡、月亮湾街道</t>
  </si>
  <si>
    <t>沃顿学校</t>
  </si>
  <si>
    <t>月亮湾街道办事处闫湖村</t>
  </si>
  <si>
    <t>奇石学校</t>
  </si>
  <si>
    <t>河坞乡张庄村、瓦屋村</t>
  </si>
  <si>
    <t>河坞乡</t>
  </si>
  <si>
    <t>蔡州明德实验学校</t>
  </si>
  <si>
    <t>月亮湾街道办事处城郊村</t>
  </si>
  <si>
    <t>姜尚大道</t>
  </si>
  <si>
    <t>月亮湾街道姜尚大道</t>
  </si>
  <si>
    <t>道路用地</t>
  </si>
  <si>
    <t>豫政土（2023）1682号</t>
  </si>
  <si>
    <t>民主路</t>
  </si>
  <si>
    <t>今是街道十里铺村</t>
  </si>
  <si>
    <t>康福路</t>
  </si>
  <si>
    <t>月亮湾街道康福路</t>
  </si>
  <si>
    <t>如意路</t>
  </si>
  <si>
    <t>月亮湾街道如意路</t>
  </si>
  <si>
    <t>舒州路</t>
  </si>
  <si>
    <t>月亮湾街道舒州路</t>
  </si>
  <si>
    <t>水韵天街道路</t>
  </si>
  <si>
    <t>月亮湾街道健康路、蔡州大道</t>
  </si>
  <si>
    <t>豫政土〔2017〕248号</t>
  </si>
  <si>
    <t>安康精神病医院</t>
  </si>
  <si>
    <t>月亮湾街道办事处高庄村</t>
  </si>
  <si>
    <t>医卫慈善用地</t>
  </si>
  <si>
    <t>豫政土（2021）1313号</t>
  </si>
  <si>
    <t>今是康养院</t>
  </si>
  <si>
    <t>20亩</t>
  </si>
  <si>
    <t>红色文化展览馆</t>
  </si>
  <si>
    <t>河坞乡张庄村</t>
  </si>
  <si>
    <t>文化设施用地</t>
  </si>
  <si>
    <t xml:space="preserve">南湖污水处理厂 </t>
  </si>
  <si>
    <t>新蔡县关津乡高湾村，106国道与战备路交叉口东南角</t>
  </si>
  <si>
    <t>排水用地</t>
  </si>
  <si>
    <t>关津乡</t>
  </si>
  <si>
    <t>合计</t>
  </si>
  <si>
    <t>新蔡县2021年度建设用地供应计划</t>
  </si>
  <si>
    <t>XCR-2021-11-1</t>
  </si>
  <si>
    <t>二院人才公寓</t>
  </si>
  <si>
    <t>月亮湾街道新区纬六路和西环路交叉口西北角</t>
  </si>
  <si>
    <t>居住</t>
  </si>
  <si>
    <t>豫政土〔2021〕6号</t>
  </si>
  <si>
    <t>XCR-2021-11-2</t>
  </si>
  <si>
    <t>豫政土〔2021〕6号、豫政土〔2021〕35号</t>
  </si>
  <si>
    <t>健康中路北</t>
  </si>
  <si>
    <t>月亮湾</t>
  </si>
  <si>
    <t>健康中路南</t>
  </si>
  <si>
    <t>古吕</t>
  </si>
  <si>
    <t>开元大道西侧，鸿途开元城南</t>
  </si>
  <si>
    <t>月亮湾街道七里朱村</t>
  </si>
  <si>
    <t>豫政土〔2021〕15号</t>
  </si>
  <si>
    <t>XCR-17118</t>
  </si>
  <si>
    <t>弥陀寺林场</t>
  </si>
  <si>
    <t>新蔡县弥陀寺乡林场</t>
  </si>
  <si>
    <t>弥陀寺乡</t>
  </si>
  <si>
    <t>西湖大道东侧</t>
  </si>
  <si>
    <t>今是</t>
  </si>
  <si>
    <t>XCR-2021-01</t>
  </si>
  <si>
    <t>西湖家园东侧</t>
  </si>
  <si>
    <t>月亮湾街道月亮湾大道西侧、黍河大道南侧</t>
  </si>
  <si>
    <t>豫政土〔2021〕37号</t>
  </si>
  <si>
    <t>XCR-2021-02</t>
  </si>
  <si>
    <t>XCR-2021-03</t>
  </si>
  <si>
    <t>XCR-15018</t>
  </si>
  <si>
    <t>杨桂英、耿海洋、李锋拆迁安置</t>
  </si>
  <si>
    <t>新蔡县洪南街南侧</t>
  </si>
  <si>
    <t>物流园、小商品城二期安置区</t>
  </si>
  <si>
    <t>月亮湾街道办事处高庄村、七里朱村</t>
  </si>
  <si>
    <t>公租房</t>
  </si>
  <si>
    <t>宋岗乡曾营村</t>
  </si>
  <si>
    <t>住宅（公共租赁住房用地）</t>
  </si>
  <si>
    <t>宋岗乡</t>
  </si>
  <si>
    <t>宋岗乡长杨庄村</t>
  </si>
  <si>
    <t>关津乡关津村</t>
  </si>
  <si>
    <t>佛阁寺镇佛阁寺村</t>
  </si>
  <si>
    <t>佛阁寺镇</t>
  </si>
  <si>
    <t>砖店镇周寺村</t>
  </si>
  <si>
    <t>砖店镇</t>
  </si>
  <si>
    <t>砖店镇王小寨村</t>
  </si>
  <si>
    <t>黄楼镇黄楼村</t>
  </si>
  <si>
    <t>黄搂镇</t>
  </si>
  <si>
    <t>韩集镇韩集村</t>
  </si>
  <si>
    <t>韩集镇</t>
  </si>
  <si>
    <t>韩集镇老庄孜村</t>
  </si>
  <si>
    <t>龙口镇张小寨村</t>
  </si>
  <si>
    <t>龙口镇</t>
  </si>
  <si>
    <t>陈店镇陈店村</t>
  </si>
  <si>
    <t>陈店镇</t>
  </si>
  <si>
    <t>月亮湾街道办事处马油坊村</t>
  </si>
  <si>
    <t>杨庄户乡罗土楼村</t>
  </si>
  <si>
    <t>杨庄户乡</t>
  </si>
  <si>
    <t>今是街道办事处十里铺村</t>
  </si>
  <si>
    <t>月亮湾街道办事处刘庄村</t>
  </si>
  <si>
    <t>黄楼镇</t>
  </si>
  <si>
    <t>奥田置业东地块</t>
  </si>
  <si>
    <t>开元大道东侧，三里湾安置区北</t>
  </si>
  <si>
    <t>商住</t>
  </si>
  <si>
    <t>华原世纪星城二期棚户区改造</t>
  </si>
  <si>
    <t>开元大道西侧，规划洪河大道南</t>
  </si>
  <si>
    <t>XCR-2021-04</t>
  </si>
  <si>
    <t>建业桂园北</t>
  </si>
  <si>
    <t>月亮湾街道今是大道西侧、黍河大道南侧</t>
  </si>
  <si>
    <t>商业</t>
  </si>
  <si>
    <t>余店镇特色小镇综合体</t>
  </si>
  <si>
    <t>余店镇余店村</t>
  </si>
  <si>
    <t>蔡洪坊文化产业园</t>
  </si>
  <si>
    <t>古吕街道办事处三里湾村、北湖村</t>
  </si>
  <si>
    <t>奥田南剩余地块</t>
  </si>
  <si>
    <t>今是大道西侧</t>
  </si>
  <si>
    <t>工业</t>
  </si>
  <si>
    <t>二泉水厂</t>
  </si>
  <si>
    <t>月亮湾街道刘庄村</t>
  </si>
  <si>
    <t>XCR-2021-12</t>
  </si>
  <si>
    <t>户外家居（B区）</t>
  </si>
  <si>
    <t>月亮湾街道西环路东侧、驻新路南侧</t>
  </si>
  <si>
    <t>XCR-2021-13</t>
  </si>
  <si>
    <t>户外家居（C区）</t>
  </si>
  <si>
    <t>佳诺威二期</t>
  </si>
  <si>
    <t>驻新路北侧</t>
  </si>
  <si>
    <t>佳诺威三期(剩余)</t>
  </si>
  <si>
    <t>西外环路东侧</t>
  </si>
  <si>
    <t>静脉产业园</t>
  </si>
  <si>
    <t>今是街道黄店村</t>
  </si>
  <si>
    <t>豫政土〔2021〕17号</t>
  </si>
  <si>
    <t>新蔡县电线杆厂</t>
  </si>
  <si>
    <t>XCR-2021-14</t>
  </si>
  <si>
    <t>亚特（北）</t>
  </si>
  <si>
    <t>月亮湾街道工贸大道北侧、新区经一路东侧</t>
  </si>
  <si>
    <t>豫政土〔2021〕35号</t>
  </si>
  <si>
    <t>XCR-2021-15</t>
  </si>
  <si>
    <t>亚特（南）</t>
  </si>
  <si>
    <t>钰洁管业</t>
  </si>
  <si>
    <t>新视康</t>
  </si>
  <si>
    <t>未来能源IPO项目</t>
  </si>
  <si>
    <t>砖店镇大宋庄村、汪寨村；余店镇东王庄村</t>
  </si>
  <si>
    <t>教育</t>
  </si>
  <si>
    <t>月亮湾街道办事处闫湖村、</t>
  </si>
  <si>
    <t>外国语学校</t>
  </si>
  <si>
    <t>古吕街道办事处西郊村</t>
  </si>
  <si>
    <t>医卫慈善</t>
  </si>
  <si>
    <t>供电公司等12个变电站</t>
  </si>
  <si>
    <t>宋岗乡等12个乡镇</t>
  </si>
  <si>
    <t>公共管理与公共服务</t>
  </si>
  <si>
    <t>豫东南高级职业技工学校</t>
  </si>
  <si>
    <t>河坞乡瓦屋村、关津乡沈庄村</t>
  </si>
  <si>
    <t>南湖</t>
  </si>
  <si>
    <t>东环路和北环路</t>
  </si>
  <si>
    <t>关津等5个乡镇</t>
  </si>
  <si>
    <t>交通</t>
  </si>
  <si>
    <t>XCR-2021-16</t>
  </si>
  <si>
    <t>汽车站新址</t>
  </si>
  <si>
    <t>今是街道开源大道东侧</t>
  </si>
  <si>
    <t>交通场站</t>
  </si>
  <si>
    <t>文化设施</t>
  </si>
  <si>
    <t>宋岗派出所</t>
  </si>
  <si>
    <t>行政办公</t>
  </si>
  <si>
    <t>武警支队训练场</t>
  </si>
  <si>
    <t>今是街道办事处黎庙林场</t>
  </si>
  <si>
    <t>法院审判庭</t>
  </si>
  <si>
    <t>人民西路北侧</t>
  </si>
  <si>
    <t>PPP污水处理站用地</t>
  </si>
  <si>
    <t>李桥回族镇李桥村、黄楼镇黄楼村</t>
  </si>
  <si>
    <t>市政设施</t>
  </si>
  <si>
    <t>李桥镇、黄楼镇</t>
  </si>
  <si>
    <t>第二供水厂</t>
  </si>
  <si>
    <t>河坞乡瓦屋村</t>
  </si>
  <si>
    <t>纪委家属院（坤达春晓）</t>
  </si>
  <si>
    <t>豫政土〔2020〕744号</t>
  </si>
  <si>
    <t>开元大道驻新路交叉口</t>
  </si>
  <si>
    <t>豫政土（2018）704号</t>
  </si>
  <si>
    <t>未上图（无2000坐标）</t>
  </si>
  <si>
    <t>农校北路西</t>
  </si>
  <si>
    <t>农校西路北侧</t>
  </si>
  <si>
    <t>西湖大道东侧、人民西路北侧</t>
  </si>
  <si>
    <t>XCR-18042</t>
  </si>
  <si>
    <t>祥泰金榜苑</t>
  </si>
  <si>
    <t>月亮湾大道与新区纬九路交叉口东北角</t>
  </si>
  <si>
    <t>豫政土〔2019〕16号</t>
  </si>
  <si>
    <t>XCR-18043</t>
  </si>
  <si>
    <t>中润财富港湾</t>
  </si>
  <si>
    <t>古吕街道办事处三里湾村</t>
  </si>
  <si>
    <t>XCR-18041</t>
  </si>
  <si>
    <t>新一高西侧</t>
  </si>
  <si>
    <t>月亮湾大道南段东侧</t>
  </si>
  <si>
    <t>18050-1</t>
  </si>
  <si>
    <t>东湖水系连接线北</t>
  </si>
  <si>
    <t>豫政土（2017）906号</t>
  </si>
  <si>
    <t>投资大厦东</t>
  </si>
  <si>
    <t>豫政土（2017）449号</t>
  </si>
  <si>
    <t>原水韵天街二期</t>
  </si>
  <si>
    <t>平常路北侧、蔡州大道东侧</t>
  </si>
  <si>
    <t>豫政土（2018）1131号</t>
  </si>
  <si>
    <t>金财大厦北</t>
  </si>
  <si>
    <t>西湖路东侧</t>
  </si>
  <si>
    <t>XCR-2020-32</t>
  </si>
  <si>
    <t>新蔡县职业中等技术学校</t>
  </si>
  <si>
    <t>新蔡县开源大道东侧，住建局南</t>
  </si>
  <si>
    <t>豫政土〔2014〕273号</t>
  </si>
  <si>
    <t>黍河景观带北</t>
  </si>
  <si>
    <t>绿地</t>
  </si>
  <si>
    <t>XCR-2021-07</t>
  </si>
  <si>
    <t>陈店风电场（合计19块）</t>
  </si>
  <si>
    <t>供应设施</t>
  </si>
  <si>
    <t>豫政土〔2020〕648号</t>
  </si>
  <si>
    <t>XCR-2021-06</t>
  </si>
  <si>
    <t>龙口风电场（合计21块）</t>
  </si>
  <si>
    <t>豫政土〔2020〕797号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</si>
</sst>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6"/>
      <color theme="1"/>
      <name val="仿宋_GB2312"/>
      <charset val="134"/>
    </font>
    <font>
      <sz val="14"/>
      <name val="仿宋"/>
      <charset val="134"/>
    </font>
    <font>
      <b/>
      <sz val="20"/>
      <name val="仿宋"/>
      <charset val="134"/>
    </font>
    <font>
      <b/>
      <sz val="12"/>
      <name val="仿宋"/>
      <charset val="134"/>
    </font>
    <font>
      <sz val="14"/>
      <color theme="1"/>
      <name val="仿宋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31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5" borderId="1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workbookViewId="0">
      <pane ySplit="3" topLeftCell="A4" activePane="bottomLeft" state="frozen"/>
      <selection/>
      <selection pane="bottomLeft" activeCell="G37" sqref="G37"/>
    </sheetView>
  </sheetViews>
  <sheetFormatPr defaultColWidth="9" defaultRowHeight="14.25"/>
  <cols>
    <col min="1" max="1" width="5.29166666666667" style="24" customWidth="1"/>
    <col min="2" max="2" width="15.5" style="24" hidden="1" customWidth="1"/>
    <col min="3" max="3" width="20.15" style="24" customWidth="1"/>
    <col min="4" max="4" width="29.85" style="24" customWidth="1"/>
    <col min="5" max="5" width="10" style="30" hidden="1" customWidth="1"/>
    <col min="6" max="6" width="11.4583333333333" style="30" customWidth="1"/>
    <col min="7" max="7" width="34.7" style="24" customWidth="1"/>
    <col min="8" max="8" width="13.2333333333333" style="24" customWidth="1"/>
    <col min="9" max="9" width="23.8166666666667" style="24" customWidth="1"/>
    <col min="10" max="10" width="11.5"/>
    <col min="12" max="15" width="12.625"/>
  </cols>
  <sheetData>
    <row r="1" ht="25" customHeight="1" spans="1:9">
      <c r="A1" s="38" t="s">
        <v>0</v>
      </c>
      <c r="B1" s="38"/>
      <c r="C1" s="38"/>
      <c r="D1" s="38"/>
      <c r="E1" s="38"/>
      <c r="F1" s="44"/>
      <c r="G1" s="38"/>
      <c r="H1" s="38"/>
      <c r="I1" s="38"/>
    </row>
    <row r="2" s="28" customFormat="1" ht="30" customHeight="1" spans="1:10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="29" customFormat="1" ht="30" customHeight="1" spans="1:10">
      <c r="A3" s="40" t="s">
        <v>2</v>
      </c>
      <c r="B3" s="40" t="s">
        <v>3</v>
      </c>
      <c r="C3" s="40" t="s">
        <v>4</v>
      </c>
      <c r="D3" s="40" t="s">
        <v>5</v>
      </c>
      <c r="E3" s="45" t="s">
        <v>6</v>
      </c>
      <c r="F3" s="45" t="s">
        <v>7</v>
      </c>
      <c r="G3" s="40" t="s">
        <v>8</v>
      </c>
      <c r="H3" s="40" t="s">
        <v>9</v>
      </c>
      <c r="I3" s="40" t="s">
        <v>10</v>
      </c>
      <c r="J3" s="46" t="s">
        <v>11</v>
      </c>
    </row>
    <row r="4" ht="40.5" customHeight="1" spans="1:10">
      <c r="A4" s="6">
        <v>1</v>
      </c>
      <c r="B4" s="6"/>
      <c r="C4" s="6" t="s">
        <v>12</v>
      </c>
      <c r="D4" s="6" t="s">
        <v>13</v>
      </c>
      <c r="E4" s="6"/>
      <c r="F4" s="18">
        <v>49.97</v>
      </c>
      <c r="G4" s="6" t="s">
        <v>14</v>
      </c>
      <c r="H4" s="6" t="s">
        <v>15</v>
      </c>
      <c r="I4" s="6" t="s">
        <v>16</v>
      </c>
      <c r="J4" s="6"/>
    </row>
    <row r="5" s="24" customFormat="1" spans="1:10">
      <c r="A5" s="6">
        <v>2</v>
      </c>
      <c r="B5" s="6">
        <v>18049</v>
      </c>
      <c r="C5" s="6" t="s">
        <v>17</v>
      </c>
      <c r="D5" s="6" t="s">
        <v>18</v>
      </c>
      <c r="E5" s="6">
        <v>4.257189</v>
      </c>
      <c r="F5" s="18">
        <v>62.24</v>
      </c>
      <c r="G5" s="6" t="s">
        <v>14</v>
      </c>
      <c r="H5" s="6" t="s">
        <v>19</v>
      </c>
      <c r="I5" s="6" t="s">
        <v>20</v>
      </c>
      <c r="J5" s="6"/>
    </row>
    <row r="6" s="24" customFormat="1" spans="1:10">
      <c r="A6" s="6">
        <v>3</v>
      </c>
      <c r="B6" s="6">
        <v>18048</v>
      </c>
      <c r="C6" s="6" t="s">
        <v>21</v>
      </c>
      <c r="D6" s="6" t="s">
        <v>18</v>
      </c>
      <c r="E6" s="6">
        <v>3.6514</v>
      </c>
      <c r="F6" s="18">
        <v>54.771</v>
      </c>
      <c r="G6" s="6" t="s">
        <v>14</v>
      </c>
      <c r="H6" s="6" t="s">
        <v>19</v>
      </c>
      <c r="I6" s="6" t="s">
        <v>20</v>
      </c>
      <c r="J6" s="6"/>
    </row>
    <row r="7" s="24" customFormat="1" ht="42.75" spans="1:10">
      <c r="A7" s="6">
        <v>4</v>
      </c>
      <c r="B7" s="6"/>
      <c r="C7" s="6" t="s">
        <v>22</v>
      </c>
      <c r="D7" s="6" t="s">
        <v>23</v>
      </c>
      <c r="E7" s="6"/>
      <c r="F7" s="18">
        <v>22.02</v>
      </c>
      <c r="G7" s="6" t="s">
        <v>14</v>
      </c>
      <c r="H7" s="6" t="s">
        <v>24</v>
      </c>
      <c r="I7" s="6" t="s">
        <v>25</v>
      </c>
      <c r="J7" s="6"/>
    </row>
    <row r="8" s="24" customFormat="1" ht="42.75" spans="1:10">
      <c r="A8" s="6">
        <v>5</v>
      </c>
      <c r="B8" s="6"/>
      <c r="C8" s="6" t="s">
        <v>26</v>
      </c>
      <c r="D8" s="6" t="s">
        <v>27</v>
      </c>
      <c r="E8" s="6"/>
      <c r="F8" s="18">
        <v>33.57</v>
      </c>
      <c r="G8" s="6" t="s">
        <v>14</v>
      </c>
      <c r="H8" s="6" t="s">
        <v>24</v>
      </c>
      <c r="I8" s="6" t="s">
        <v>28</v>
      </c>
      <c r="J8" s="6"/>
    </row>
    <row r="9" s="24" customFormat="1" ht="37" customHeight="1" spans="1:10">
      <c r="A9" s="6">
        <v>6</v>
      </c>
      <c r="B9" s="6"/>
      <c r="C9" s="6" t="s">
        <v>29</v>
      </c>
      <c r="D9" s="6" t="s">
        <v>30</v>
      </c>
      <c r="E9" s="6"/>
      <c r="F9" s="18">
        <v>96.75</v>
      </c>
      <c r="G9" s="6" t="s">
        <v>31</v>
      </c>
      <c r="H9" s="6" t="s">
        <v>24</v>
      </c>
      <c r="I9" s="6" t="s">
        <v>32</v>
      </c>
      <c r="J9" s="6"/>
    </row>
    <row r="10" s="24" customFormat="1" ht="42.75" spans="1:10">
      <c r="A10" s="6">
        <v>7</v>
      </c>
      <c r="B10" s="6"/>
      <c r="C10" s="6" t="s">
        <v>33</v>
      </c>
      <c r="D10" s="6" t="s">
        <v>34</v>
      </c>
      <c r="E10" s="6"/>
      <c r="F10" s="18">
        <v>59.27</v>
      </c>
      <c r="G10" s="6" t="s">
        <v>31</v>
      </c>
      <c r="H10" s="6" t="s">
        <v>24</v>
      </c>
      <c r="I10" s="6" t="s">
        <v>35</v>
      </c>
      <c r="J10" s="6"/>
    </row>
    <row r="11" s="24" customFormat="1" spans="1:10">
      <c r="A11" s="6">
        <v>8</v>
      </c>
      <c r="B11" s="6">
        <v>18142</v>
      </c>
      <c r="C11" s="6" t="s">
        <v>36</v>
      </c>
      <c r="D11" s="6" t="s">
        <v>37</v>
      </c>
      <c r="E11" s="6">
        <v>6.37199</v>
      </c>
      <c r="F11" s="18">
        <v>90</v>
      </c>
      <c r="G11" s="6" t="s">
        <v>38</v>
      </c>
      <c r="H11" s="6" t="s">
        <v>24</v>
      </c>
      <c r="I11" s="6" t="s">
        <v>39</v>
      </c>
      <c r="J11" s="6"/>
    </row>
    <row r="12" s="24" customFormat="1" spans="1:10">
      <c r="A12" s="6">
        <v>9</v>
      </c>
      <c r="B12" s="6">
        <v>19005</v>
      </c>
      <c r="C12" s="6" t="s">
        <v>40</v>
      </c>
      <c r="D12" s="6" t="s">
        <v>41</v>
      </c>
      <c r="E12" s="6">
        <v>6.171261</v>
      </c>
      <c r="F12" s="18">
        <v>88.98</v>
      </c>
      <c r="G12" s="6" t="s">
        <v>38</v>
      </c>
      <c r="H12" s="6" t="s">
        <v>24</v>
      </c>
      <c r="I12" s="6" t="s">
        <v>42</v>
      </c>
      <c r="J12" s="6"/>
    </row>
    <row r="13" s="24" customFormat="1" ht="28" customHeight="1" spans="1:10">
      <c r="A13" s="6">
        <v>10</v>
      </c>
      <c r="B13" s="6">
        <v>19006</v>
      </c>
      <c r="C13" s="6" t="s">
        <v>43</v>
      </c>
      <c r="D13" s="6" t="s">
        <v>41</v>
      </c>
      <c r="E13" s="6">
        <v>4.817655</v>
      </c>
      <c r="F13" s="18">
        <v>79.68</v>
      </c>
      <c r="G13" s="6" t="s">
        <v>38</v>
      </c>
      <c r="H13" s="6" t="s">
        <v>24</v>
      </c>
      <c r="I13" s="6" t="s">
        <v>42</v>
      </c>
      <c r="J13" s="6"/>
    </row>
    <row r="14" s="24" customFormat="1" ht="28" customHeight="1" spans="1:10">
      <c r="A14" s="6">
        <v>11</v>
      </c>
      <c r="B14" s="6">
        <v>19007</v>
      </c>
      <c r="C14" s="6" t="s">
        <v>44</v>
      </c>
      <c r="D14" s="6" t="s">
        <v>41</v>
      </c>
      <c r="E14" s="6">
        <v>4.5289</v>
      </c>
      <c r="F14" s="18">
        <v>68.2</v>
      </c>
      <c r="G14" s="6" t="s">
        <v>38</v>
      </c>
      <c r="H14" s="6" t="s">
        <v>24</v>
      </c>
      <c r="I14" s="6" t="s">
        <v>45</v>
      </c>
      <c r="J14" s="6"/>
    </row>
    <row r="15" s="24" customFormat="1" ht="28" customHeight="1" spans="1:10">
      <c r="A15" s="6">
        <v>12</v>
      </c>
      <c r="B15" s="6"/>
      <c r="C15" s="6" t="s">
        <v>46</v>
      </c>
      <c r="D15" s="6" t="s">
        <v>47</v>
      </c>
      <c r="E15" s="6">
        <v>4.6785</v>
      </c>
      <c r="F15" s="18">
        <v>70.18</v>
      </c>
      <c r="G15" s="6" t="s">
        <v>38</v>
      </c>
      <c r="H15" s="6" t="s">
        <v>19</v>
      </c>
      <c r="I15" s="6" t="s">
        <v>48</v>
      </c>
      <c r="J15" s="6"/>
    </row>
    <row r="16" s="24" customFormat="1" ht="28" customHeight="1" spans="1:10">
      <c r="A16" s="3">
        <v>13</v>
      </c>
      <c r="B16" s="3"/>
      <c r="C16" s="3" t="s">
        <v>49</v>
      </c>
      <c r="D16" s="3" t="s">
        <v>47</v>
      </c>
      <c r="E16" s="3">
        <v>3.1814</v>
      </c>
      <c r="F16" s="15">
        <v>47.72</v>
      </c>
      <c r="G16" s="3" t="s">
        <v>38</v>
      </c>
      <c r="H16" s="3" t="s">
        <v>19</v>
      </c>
      <c r="I16" s="3" t="s">
        <v>50</v>
      </c>
      <c r="J16" s="3"/>
    </row>
    <row r="17" ht="42" customHeight="1" spans="1:10">
      <c r="A17" s="6">
        <v>14</v>
      </c>
      <c r="B17" s="6"/>
      <c r="C17" s="6" t="s">
        <v>51</v>
      </c>
      <c r="D17" s="6" t="s">
        <v>52</v>
      </c>
      <c r="E17" s="6">
        <v>9.7313</v>
      </c>
      <c r="F17" s="18">
        <v>145.97</v>
      </c>
      <c r="G17" s="6" t="s">
        <v>53</v>
      </c>
      <c r="H17" s="6" t="s">
        <v>54</v>
      </c>
      <c r="I17" s="6" t="s">
        <v>55</v>
      </c>
      <c r="J17" s="6"/>
    </row>
    <row r="18" ht="33" customHeight="1" spans="1:10">
      <c r="A18" s="6">
        <v>15</v>
      </c>
      <c r="B18" s="6"/>
      <c r="C18" s="6" t="s">
        <v>56</v>
      </c>
      <c r="D18" s="6" t="s">
        <v>57</v>
      </c>
      <c r="E18" s="6"/>
      <c r="F18" s="18">
        <v>14.56</v>
      </c>
      <c r="G18" s="6" t="s">
        <v>58</v>
      </c>
      <c r="H18" s="6" t="s">
        <v>24</v>
      </c>
      <c r="I18" s="6" t="s">
        <v>59</v>
      </c>
      <c r="J18" s="6"/>
    </row>
    <row r="19" ht="36" customHeight="1" spans="1:10">
      <c r="A19" s="6">
        <v>16</v>
      </c>
      <c r="B19" s="6"/>
      <c r="C19" s="6" t="s">
        <v>60</v>
      </c>
      <c r="D19" s="6" t="s">
        <v>61</v>
      </c>
      <c r="E19" s="6"/>
      <c r="F19" s="18">
        <v>24.29</v>
      </c>
      <c r="G19" s="6" t="s">
        <v>62</v>
      </c>
      <c r="H19" s="6" t="s">
        <v>19</v>
      </c>
      <c r="I19" s="6" t="s">
        <v>63</v>
      </c>
      <c r="J19" s="6"/>
    </row>
    <row r="20" ht="34" customHeight="1" spans="1:10">
      <c r="A20" s="6">
        <v>17</v>
      </c>
      <c r="B20" s="6"/>
      <c r="C20" s="6" t="s">
        <v>64</v>
      </c>
      <c r="D20" s="6" t="s">
        <v>65</v>
      </c>
      <c r="E20" s="6"/>
      <c r="F20" s="18">
        <v>21.41</v>
      </c>
      <c r="G20" s="6" t="s">
        <v>66</v>
      </c>
      <c r="H20" s="6" t="s">
        <v>67</v>
      </c>
      <c r="I20" s="6" t="s">
        <v>68</v>
      </c>
      <c r="J20" s="6"/>
    </row>
    <row r="21" ht="36" customHeight="1" spans="1:10">
      <c r="A21" s="6">
        <v>18</v>
      </c>
      <c r="B21" s="6"/>
      <c r="C21" s="6" t="s">
        <v>69</v>
      </c>
      <c r="D21" s="6" t="s">
        <v>70</v>
      </c>
      <c r="E21" s="6"/>
      <c r="F21" s="18">
        <v>31.37</v>
      </c>
      <c r="G21" s="6" t="s">
        <v>71</v>
      </c>
      <c r="H21" s="6" t="s">
        <v>67</v>
      </c>
      <c r="I21" s="6" t="s">
        <v>72</v>
      </c>
      <c r="J21" s="6"/>
    </row>
    <row r="22" ht="39" customHeight="1" spans="1:10">
      <c r="A22" s="6">
        <v>19</v>
      </c>
      <c r="B22" s="6"/>
      <c r="C22" s="6" t="s">
        <v>73</v>
      </c>
      <c r="D22" s="6" t="s">
        <v>74</v>
      </c>
      <c r="E22" s="6"/>
      <c r="F22" s="18">
        <v>9.52</v>
      </c>
      <c r="G22" s="6" t="s">
        <v>71</v>
      </c>
      <c r="H22" s="6" t="s">
        <v>67</v>
      </c>
      <c r="I22" s="6" t="s">
        <v>75</v>
      </c>
      <c r="J22" s="6"/>
    </row>
    <row r="23" ht="50" customHeight="1" spans="1:10">
      <c r="A23" s="6">
        <v>20</v>
      </c>
      <c r="B23" s="6"/>
      <c r="C23" s="6" t="s">
        <v>76</v>
      </c>
      <c r="D23" s="6" t="s">
        <v>77</v>
      </c>
      <c r="E23" s="6"/>
      <c r="F23" s="18">
        <v>15.88</v>
      </c>
      <c r="G23" s="6" t="s">
        <v>71</v>
      </c>
      <c r="H23" s="6" t="s">
        <v>24</v>
      </c>
      <c r="I23" s="6" t="s">
        <v>78</v>
      </c>
      <c r="J23" s="6"/>
    </row>
    <row r="24" ht="28.5" customHeight="1" spans="1:10">
      <c r="A24" s="6">
        <v>21</v>
      </c>
      <c r="B24" s="6"/>
      <c r="C24" s="6" t="s">
        <v>79</v>
      </c>
      <c r="D24" s="6" t="s">
        <v>80</v>
      </c>
      <c r="E24" s="6"/>
      <c r="F24" s="18">
        <v>32.58</v>
      </c>
      <c r="G24" s="6" t="s">
        <v>71</v>
      </c>
      <c r="H24" s="6" t="s">
        <v>81</v>
      </c>
      <c r="I24" s="6" t="s">
        <v>82</v>
      </c>
      <c r="J24" s="6"/>
    </row>
    <row r="25" customFormat="1" ht="28.5" customHeight="1" spans="1:10">
      <c r="A25" s="6">
        <v>22</v>
      </c>
      <c r="B25" s="6"/>
      <c r="C25" s="6" t="s">
        <v>83</v>
      </c>
      <c r="D25" s="6" t="s">
        <v>84</v>
      </c>
      <c r="E25" s="6"/>
      <c r="F25" s="18">
        <v>37.93</v>
      </c>
      <c r="G25" s="6" t="s">
        <v>71</v>
      </c>
      <c r="H25" s="6" t="s">
        <v>24</v>
      </c>
      <c r="I25" s="6" t="s">
        <v>85</v>
      </c>
      <c r="J25" s="6"/>
    </row>
    <row r="26" customFormat="1" ht="28.5" customHeight="1" spans="1:10">
      <c r="A26" s="6">
        <v>23</v>
      </c>
      <c r="B26" s="6"/>
      <c r="C26" s="6" t="s">
        <v>86</v>
      </c>
      <c r="D26" s="6" t="s">
        <v>87</v>
      </c>
      <c r="E26" s="6"/>
      <c r="F26" s="18">
        <v>163.47</v>
      </c>
      <c r="G26" s="6" t="s">
        <v>71</v>
      </c>
      <c r="H26" s="6" t="s">
        <v>67</v>
      </c>
      <c r="I26" s="6" t="s">
        <v>88</v>
      </c>
      <c r="J26" s="6"/>
    </row>
    <row r="27" customFormat="1" ht="28.5" customHeight="1" spans="1:10">
      <c r="A27" s="6">
        <v>24</v>
      </c>
      <c r="B27" s="6"/>
      <c r="C27" s="6" t="s">
        <v>89</v>
      </c>
      <c r="D27" s="6" t="s">
        <v>90</v>
      </c>
      <c r="E27" s="6"/>
      <c r="F27" s="18">
        <v>44.12</v>
      </c>
      <c r="G27" s="6" t="s">
        <v>71</v>
      </c>
      <c r="H27" s="6" t="s">
        <v>67</v>
      </c>
      <c r="I27" s="6" t="s">
        <v>91</v>
      </c>
      <c r="J27" s="6"/>
    </row>
    <row r="28" customFormat="1" ht="28.5" customHeight="1" spans="1:10">
      <c r="A28" s="6">
        <v>25</v>
      </c>
      <c r="B28" s="6"/>
      <c r="C28" s="6" t="s">
        <v>92</v>
      </c>
      <c r="D28" s="6" t="s">
        <v>93</v>
      </c>
      <c r="E28" s="6"/>
      <c r="F28" s="18">
        <v>143.12</v>
      </c>
      <c r="G28" s="6" t="s">
        <v>71</v>
      </c>
      <c r="H28" s="6" t="s">
        <v>24</v>
      </c>
      <c r="I28" s="6" t="s">
        <v>94</v>
      </c>
      <c r="J28" s="6"/>
    </row>
    <row r="29" customFormat="1" ht="28.5" customHeight="1" spans="1:10">
      <c r="A29" s="6">
        <v>26</v>
      </c>
      <c r="B29" s="6"/>
      <c r="C29" s="6" t="s">
        <v>95</v>
      </c>
      <c r="D29" s="6" t="s">
        <v>96</v>
      </c>
      <c r="E29" s="6"/>
      <c r="F29" s="18">
        <v>431.16</v>
      </c>
      <c r="G29" s="6" t="s">
        <v>71</v>
      </c>
      <c r="H29" s="6" t="s">
        <v>67</v>
      </c>
      <c r="I29" s="6" t="s">
        <v>97</v>
      </c>
      <c r="J29" s="6"/>
    </row>
    <row r="30" s="24" customFormat="1" ht="28.5" spans="1:10">
      <c r="A30" s="3">
        <v>27</v>
      </c>
      <c r="B30" s="3"/>
      <c r="C30" s="3" t="s">
        <v>98</v>
      </c>
      <c r="D30" s="3" t="s">
        <v>99</v>
      </c>
      <c r="E30" s="3">
        <v>11.0299</v>
      </c>
      <c r="F30" s="15">
        <f>E30*15</f>
        <v>165.4485</v>
      </c>
      <c r="G30" s="3" t="s">
        <v>100</v>
      </c>
      <c r="H30" s="3" t="s">
        <v>101</v>
      </c>
      <c r="I30" s="3" t="s">
        <v>75</v>
      </c>
      <c r="J30" s="3"/>
    </row>
    <row r="31" s="24" customFormat="1" ht="28" customHeight="1" spans="1:10">
      <c r="A31" s="6">
        <v>28</v>
      </c>
      <c r="B31" s="6"/>
      <c r="C31" s="6" t="s">
        <v>102</v>
      </c>
      <c r="D31" s="6" t="s">
        <v>103</v>
      </c>
      <c r="E31" s="6">
        <v>4.4864</v>
      </c>
      <c r="F31" s="18">
        <f>E31*15</f>
        <v>67.296</v>
      </c>
      <c r="G31" s="6" t="s">
        <v>100</v>
      </c>
      <c r="H31" s="6" t="s">
        <v>24</v>
      </c>
      <c r="I31" s="6" t="s">
        <v>75</v>
      </c>
      <c r="J31" s="6"/>
    </row>
    <row r="32" s="24" customFormat="1" ht="28" customHeight="1" spans="1:10">
      <c r="A32" s="6">
        <v>29</v>
      </c>
      <c r="B32" s="6"/>
      <c r="C32" s="6" t="s">
        <v>104</v>
      </c>
      <c r="D32" s="6" t="s">
        <v>105</v>
      </c>
      <c r="E32" s="6">
        <v>9.3926</v>
      </c>
      <c r="F32" s="18">
        <f>E32*15</f>
        <v>140.889</v>
      </c>
      <c r="G32" s="6" t="s">
        <v>100</v>
      </c>
      <c r="H32" s="6" t="s">
        <v>106</v>
      </c>
      <c r="I32" s="6" t="s">
        <v>75</v>
      </c>
      <c r="J32" s="6"/>
    </row>
    <row r="33" s="24" customFormat="1" spans="1:10">
      <c r="A33" s="6">
        <v>30</v>
      </c>
      <c r="B33" s="6"/>
      <c r="C33" s="6" t="s">
        <v>107</v>
      </c>
      <c r="D33" s="6" t="s">
        <v>108</v>
      </c>
      <c r="E33" s="6">
        <v>1.4137</v>
      </c>
      <c r="F33" s="18">
        <f>E33*15</f>
        <v>21.2055</v>
      </c>
      <c r="G33" s="6" t="s">
        <v>100</v>
      </c>
      <c r="H33" s="6" t="s">
        <v>24</v>
      </c>
      <c r="I33" s="6" t="s">
        <v>39</v>
      </c>
      <c r="J33" s="6"/>
    </row>
    <row r="34" ht="28" customHeight="1" spans="1:10">
      <c r="A34" s="6">
        <v>31</v>
      </c>
      <c r="B34" s="6"/>
      <c r="C34" s="6" t="s">
        <v>109</v>
      </c>
      <c r="D34" s="6" t="s">
        <v>110</v>
      </c>
      <c r="E34" s="6"/>
      <c r="F34" s="18">
        <v>27.45</v>
      </c>
      <c r="G34" s="6" t="s">
        <v>111</v>
      </c>
      <c r="H34" s="6" t="s">
        <v>24</v>
      </c>
      <c r="I34" s="6" t="s">
        <v>112</v>
      </c>
      <c r="J34" s="6"/>
    </row>
    <row r="35" ht="28" customHeight="1" spans="1:10">
      <c r="A35" s="6">
        <v>32</v>
      </c>
      <c r="B35" s="6"/>
      <c r="C35" s="6" t="s">
        <v>113</v>
      </c>
      <c r="D35" s="6" t="s">
        <v>114</v>
      </c>
      <c r="E35" s="6">
        <v>0.1946</v>
      </c>
      <c r="F35" s="18">
        <v>2.92</v>
      </c>
      <c r="G35" s="6" t="s">
        <v>111</v>
      </c>
      <c r="H35" s="6" t="s">
        <v>67</v>
      </c>
      <c r="I35" s="6" t="s">
        <v>112</v>
      </c>
      <c r="J35" s="6"/>
    </row>
    <row r="36" ht="28" customHeight="1" spans="1:10">
      <c r="A36" s="6">
        <v>33</v>
      </c>
      <c r="B36" s="6"/>
      <c r="C36" s="6" t="s">
        <v>115</v>
      </c>
      <c r="D36" s="6" t="s">
        <v>116</v>
      </c>
      <c r="E36" s="6"/>
      <c r="F36" s="18">
        <v>8.69</v>
      </c>
      <c r="G36" s="6" t="s">
        <v>111</v>
      </c>
      <c r="H36" s="6" t="s">
        <v>24</v>
      </c>
      <c r="I36" s="6" t="s">
        <v>112</v>
      </c>
      <c r="J36" s="6"/>
    </row>
    <row r="37" ht="28" customHeight="1" spans="1:10">
      <c r="A37" s="6">
        <v>34</v>
      </c>
      <c r="B37" s="6"/>
      <c r="C37" s="6" t="s">
        <v>117</v>
      </c>
      <c r="D37" s="6" t="s">
        <v>118</v>
      </c>
      <c r="E37" s="6"/>
      <c r="F37" s="18">
        <v>27.63</v>
      </c>
      <c r="G37" s="6" t="s">
        <v>111</v>
      </c>
      <c r="H37" s="6" t="s">
        <v>24</v>
      </c>
      <c r="I37" s="6" t="s">
        <v>112</v>
      </c>
      <c r="J37" s="6"/>
    </row>
    <row r="38" ht="28" customHeight="1" spans="1:10">
      <c r="A38" s="6">
        <v>35</v>
      </c>
      <c r="B38" s="6"/>
      <c r="C38" s="6" t="s">
        <v>119</v>
      </c>
      <c r="D38" s="6" t="s">
        <v>120</v>
      </c>
      <c r="E38" s="6"/>
      <c r="F38" s="18">
        <v>64.34</v>
      </c>
      <c r="G38" s="6" t="s">
        <v>111</v>
      </c>
      <c r="H38" s="6" t="s">
        <v>24</v>
      </c>
      <c r="I38" s="6" t="s">
        <v>112</v>
      </c>
      <c r="J38" s="6"/>
    </row>
    <row r="39" ht="28.5" customHeight="1" spans="1:10">
      <c r="A39" s="6">
        <v>36</v>
      </c>
      <c r="B39" s="6"/>
      <c r="C39" s="6" t="s">
        <v>121</v>
      </c>
      <c r="D39" s="6" t="s">
        <v>122</v>
      </c>
      <c r="E39" s="6"/>
      <c r="F39" s="18">
        <v>66.34</v>
      </c>
      <c r="G39" s="6" t="s">
        <v>111</v>
      </c>
      <c r="H39" s="6" t="s">
        <v>24</v>
      </c>
      <c r="I39" s="6" t="s">
        <v>123</v>
      </c>
      <c r="J39" s="6"/>
    </row>
    <row r="40" s="24" customFormat="1" ht="28" customHeight="1" spans="1:10">
      <c r="A40" s="6">
        <v>37</v>
      </c>
      <c r="B40" s="6"/>
      <c r="C40" s="6" t="s">
        <v>124</v>
      </c>
      <c r="D40" s="6" t="s">
        <v>125</v>
      </c>
      <c r="E40" s="6">
        <v>2.6186</v>
      </c>
      <c r="F40" s="18">
        <f>E40*15</f>
        <v>39.279</v>
      </c>
      <c r="G40" s="6" t="s">
        <v>126</v>
      </c>
      <c r="H40" s="6" t="s">
        <v>24</v>
      </c>
      <c r="I40" s="6" t="s">
        <v>127</v>
      </c>
      <c r="J40" s="6"/>
    </row>
    <row r="41" ht="28" customHeight="1" spans="1:10">
      <c r="A41" s="6">
        <v>38</v>
      </c>
      <c r="B41" s="6"/>
      <c r="C41" s="6" t="s">
        <v>128</v>
      </c>
      <c r="D41" s="6" t="s">
        <v>114</v>
      </c>
      <c r="E41" s="6" t="s">
        <v>129</v>
      </c>
      <c r="F41" s="18">
        <v>20</v>
      </c>
      <c r="G41" s="6" t="s">
        <v>126</v>
      </c>
      <c r="H41" s="6" t="s">
        <v>67</v>
      </c>
      <c r="I41" s="6" t="s">
        <v>75</v>
      </c>
      <c r="J41" s="6"/>
    </row>
    <row r="42" s="24" customFormat="1" ht="28" customHeight="1" spans="1:10">
      <c r="A42" s="6">
        <v>39</v>
      </c>
      <c r="B42" s="6"/>
      <c r="C42" s="6" t="s">
        <v>130</v>
      </c>
      <c r="D42" s="6" t="s">
        <v>131</v>
      </c>
      <c r="E42" s="6">
        <v>1.0427</v>
      </c>
      <c r="F42" s="18">
        <v>15.64</v>
      </c>
      <c r="G42" s="6" t="s">
        <v>132</v>
      </c>
      <c r="H42" s="6" t="s">
        <v>106</v>
      </c>
      <c r="I42" s="6" t="s">
        <v>75</v>
      </c>
      <c r="J42" s="6"/>
    </row>
    <row r="43" ht="34" customHeight="1" spans="1:10">
      <c r="A43" s="6">
        <v>40</v>
      </c>
      <c r="B43" s="6"/>
      <c r="C43" s="6" t="s">
        <v>133</v>
      </c>
      <c r="D43" s="6" t="s">
        <v>134</v>
      </c>
      <c r="E43" s="6"/>
      <c r="F43" s="18">
        <v>134.05</v>
      </c>
      <c r="G43" s="6" t="s">
        <v>135</v>
      </c>
      <c r="H43" s="6" t="s">
        <v>136</v>
      </c>
      <c r="I43" s="6" t="s">
        <v>75</v>
      </c>
      <c r="J43" s="6"/>
    </row>
    <row r="44" ht="27" customHeight="1" spans="1:10">
      <c r="A44" s="41" t="s">
        <v>137</v>
      </c>
      <c r="B44" s="42"/>
      <c r="C44" s="42"/>
      <c r="D44" s="43"/>
      <c r="E44" s="6"/>
      <c r="F44" s="18">
        <f>SUM(F4:F43)</f>
        <v>2739.909</v>
      </c>
      <c r="G44" s="6"/>
      <c r="H44" s="6"/>
      <c r="I44" s="6"/>
      <c r="J44" s="6"/>
    </row>
  </sheetData>
  <mergeCells count="3">
    <mergeCell ref="A1:I1"/>
    <mergeCell ref="A2:J2"/>
    <mergeCell ref="A44:D44"/>
  </mergeCells>
  <printOptions horizontalCentered="1"/>
  <pageMargins left="0.251388888888889" right="0.251388888888889" top="0.751388888888889" bottom="0.751388888888889" header="0.298611111111111" footer="0.298611111111111"/>
  <pageSetup paperSize="9" scale="97" firstPageNumber="3" fitToHeight="0" orientation="landscape" useFirstPageNumber="1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opLeftCell="A52" workbookViewId="0">
      <selection activeCell="E71" sqref="E71"/>
    </sheetView>
  </sheetViews>
  <sheetFormatPr defaultColWidth="9" defaultRowHeight="14.25"/>
  <cols>
    <col min="1" max="1" width="13.375" style="24" customWidth="1"/>
    <col min="2" max="2" width="15.5" style="24" customWidth="1"/>
    <col min="3" max="3" width="19.375" style="24" customWidth="1"/>
    <col min="4" max="4" width="30.625" style="24" customWidth="1"/>
    <col min="5" max="5" width="10" style="30" customWidth="1"/>
    <col min="6" max="6" width="12" style="30" customWidth="1"/>
    <col min="7" max="7" width="13" style="24" customWidth="1"/>
    <col min="8" max="8" width="15.75" style="24" customWidth="1"/>
    <col min="9" max="9" width="26.75" style="24" customWidth="1"/>
    <col min="10" max="10" width="27.375" style="24" customWidth="1"/>
    <col min="11" max="11" width="9.375"/>
  </cols>
  <sheetData>
    <row r="1" s="28" customFormat="1" ht="30" customHeight="1" spans="1:10">
      <c r="A1" s="31" t="s">
        <v>138</v>
      </c>
      <c r="B1" s="32"/>
      <c r="C1" s="32"/>
      <c r="D1" s="32"/>
      <c r="E1" s="34"/>
      <c r="F1" s="35"/>
      <c r="G1" s="36"/>
      <c r="H1" s="36"/>
      <c r="I1" s="32"/>
      <c r="J1" s="32"/>
    </row>
    <row r="2" s="29" customFormat="1" ht="30" customHeight="1" spans="1:10">
      <c r="A2" s="3" t="s">
        <v>2</v>
      </c>
      <c r="B2" s="3" t="s">
        <v>3</v>
      </c>
      <c r="C2" s="3" t="s">
        <v>4</v>
      </c>
      <c r="D2" s="3" t="s">
        <v>5</v>
      </c>
      <c r="E2" s="15" t="s">
        <v>6</v>
      </c>
      <c r="F2" s="15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="1" customFormat="1" ht="30" customHeight="1" spans="1:10">
      <c r="A3" s="2">
        <v>2</v>
      </c>
      <c r="B3" s="12" t="s">
        <v>139</v>
      </c>
      <c r="C3" s="12" t="s">
        <v>140</v>
      </c>
      <c r="D3" s="12" t="s">
        <v>141</v>
      </c>
      <c r="E3" s="21">
        <f>F3/15</f>
        <v>4.66666666666667</v>
      </c>
      <c r="F3" s="21">
        <v>70</v>
      </c>
      <c r="G3" s="12" t="s">
        <v>142</v>
      </c>
      <c r="H3" s="12" t="s">
        <v>24</v>
      </c>
      <c r="I3" s="12" t="s">
        <v>143</v>
      </c>
      <c r="J3" s="25"/>
    </row>
    <row r="4" s="1" customFormat="1" ht="30" customHeight="1" spans="1:10">
      <c r="A4" s="2">
        <v>3</v>
      </c>
      <c r="B4" s="12" t="s">
        <v>144</v>
      </c>
      <c r="C4" s="12" t="s">
        <v>140</v>
      </c>
      <c r="D4" s="12" t="s">
        <v>141</v>
      </c>
      <c r="E4" s="21">
        <f>F4/15</f>
        <v>3.8</v>
      </c>
      <c r="F4" s="21">
        <v>57</v>
      </c>
      <c r="G4" s="12" t="s">
        <v>142</v>
      </c>
      <c r="H4" s="12" t="s">
        <v>24</v>
      </c>
      <c r="I4" s="12" t="s">
        <v>145</v>
      </c>
      <c r="J4" s="25"/>
    </row>
    <row r="5" customFormat="1" ht="30" customHeight="1" spans="1:10">
      <c r="A5" s="2">
        <v>7</v>
      </c>
      <c r="B5" s="3">
        <v>19007</v>
      </c>
      <c r="C5" s="3" t="s">
        <v>146</v>
      </c>
      <c r="D5" s="3" t="s">
        <v>41</v>
      </c>
      <c r="E5" s="14">
        <v>4.5289</v>
      </c>
      <c r="F5" s="15">
        <v>67.9335</v>
      </c>
      <c r="G5" s="3" t="s">
        <v>142</v>
      </c>
      <c r="H5" s="3" t="s">
        <v>147</v>
      </c>
      <c r="I5" s="3" t="s">
        <v>75</v>
      </c>
      <c r="J5" s="15"/>
    </row>
    <row r="6" s="1" customFormat="1" ht="30" customHeight="1" spans="1:10">
      <c r="A6" s="2">
        <v>9</v>
      </c>
      <c r="B6" s="8"/>
      <c r="C6" s="8" t="s">
        <v>148</v>
      </c>
      <c r="D6" s="8" t="s">
        <v>47</v>
      </c>
      <c r="E6" s="19">
        <v>3.767</v>
      </c>
      <c r="F6" s="20">
        <v>56.505</v>
      </c>
      <c r="G6" s="8" t="s">
        <v>142</v>
      </c>
      <c r="H6" s="8" t="s">
        <v>149</v>
      </c>
      <c r="I6" s="8" t="s">
        <v>75</v>
      </c>
      <c r="J6" s="20"/>
    </row>
    <row r="7" s="1" customFormat="1" ht="30" customHeight="1" spans="1:10">
      <c r="A7" s="2">
        <v>11</v>
      </c>
      <c r="B7" s="25"/>
      <c r="C7" s="12" t="s">
        <v>150</v>
      </c>
      <c r="D7" s="12" t="s">
        <v>151</v>
      </c>
      <c r="E7" s="21">
        <v>5.04869</v>
      </c>
      <c r="F7" s="21">
        <f>E7*15</f>
        <v>75.73035</v>
      </c>
      <c r="G7" s="12" t="s">
        <v>142</v>
      </c>
      <c r="H7" s="11" t="s">
        <v>24</v>
      </c>
      <c r="I7" s="12" t="s">
        <v>152</v>
      </c>
      <c r="J7" s="25"/>
    </row>
    <row r="8" customFormat="1" ht="30" customHeight="1" spans="1:10">
      <c r="A8" s="2">
        <v>14</v>
      </c>
      <c r="B8" s="5" t="s">
        <v>153</v>
      </c>
      <c r="C8" s="5" t="s">
        <v>154</v>
      </c>
      <c r="D8" s="5" t="s">
        <v>155</v>
      </c>
      <c r="E8" s="16">
        <f>F8/15</f>
        <v>0.0379</v>
      </c>
      <c r="F8" s="16">
        <v>0.5685</v>
      </c>
      <c r="G8" s="5" t="s">
        <v>142</v>
      </c>
      <c r="H8" s="5" t="s">
        <v>156</v>
      </c>
      <c r="I8" s="5" t="s">
        <v>75</v>
      </c>
      <c r="J8" s="4"/>
    </row>
    <row r="9" s="1" customFormat="1" ht="30" customHeight="1" spans="1:10">
      <c r="A9" s="2">
        <v>16</v>
      </c>
      <c r="B9" s="26"/>
      <c r="C9" s="8" t="s">
        <v>157</v>
      </c>
      <c r="D9" s="8" t="s">
        <v>157</v>
      </c>
      <c r="E9" s="19">
        <v>11.6666666666667</v>
      </c>
      <c r="F9" s="20">
        <v>175</v>
      </c>
      <c r="G9" s="8" t="s">
        <v>142</v>
      </c>
      <c r="H9" s="8" t="s">
        <v>158</v>
      </c>
      <c r="I9" s="8" t="s">
        <v>75</v>
      </c>
      <c r="J9" s="20"/>
    </row>
    <row r="10" s="1" customFormat="1" ht="30" customHeight="1" spans="1:10">
      <c r="A10" s="2">
        <v>20</v>
      </c>
      <c r="B10" s="11" t="s">
        <v>159</v>
      </c>
      <c r="C10" s="12" t="s">
        <v>160</v>
      </c>
      <c r="D10" s="12" t="s">
        <v>161</v>
      </c>
      <c r="E10" s="21">
        <f>F10/15</f>
        <v>5.4</v>
      </c>
      <c r="F10" s="21">
        <v>81</v>
      </c>
      <c r="G10" s="12" t="s">
        <v>142</v>
      </c>
      <c r="H10" s="12" t="s">
        <v>24</v>
      </c>
      <c r="I10" s="12" t="s">
        <v>162</v>
      </c>
      <c r="J10" s="25"/>
    </row>
    <row r="11" s="1" customFormat="1" ht="30" customHeight="1" spans="1:10">
      <c r="A11" s="2">
        <v>21</v>
      </c>
      <c r="B11" s="11" t="s">
        <v>163</v>
      </c>
      <c r="C11" s="12" t="s">
        <v>160</v>
      </c>
      <c r="D11" s="12" t="s">
        <v>161</v>
      </c>
      <c r="E11" s="21">
        <f>F11/15</f>
        <v>5.86666666666667</v>
      </c>
      <c r="F11" s="21">
        <v>88</v>
      </c>
      <c r="G11" s="12" t="s">
        <v>142</v>
      </c>
      <c r="H11" s="12" t="s">
        <v>24</v>
      </c>
      <c r="I11" s="12" t="s">
        <v>162</v>
      </c>
      <c r="J11" s="25"/>
    </row>
    <row r="12" s="1" customFormat="1" ht="30" customHeight="1" spans="1:10">
      <c r="A12" s="2">
        <v>22</v>
      </c>
      <c r="B12" s="11" t="s">
        <v>164</v>
      </c>
      <c r="C12" s="12" t="s">
        <v>160</v>
      </c>
      <c r="D12" s="12" t="s">
        <v>161</v>
      </c>
      <c r="E12" s="21">
        <f>F12/15</f>
        <v>5.13333333333333</v>
      </c>
      <c r="F12" s="21">
        <v>77</v>
      </c>
      <c r="G12" s="12" t="s">
        <v>142</v>
      </c>
      <c r="H12" s="12" t="s">
        <v>24</v>
      </c>
      <c r="I12" s="12" t="s">
        <v>162</v>
      </c>
      <c r="J12" s="25"/>
    </row>
    <row r="13" s="1" customFormat="1" ht="30" customHeight="1" spans="1:10">
      <c r="A13" s="2">
        <v>25</v>
      </c>
      <c r="B13" s="11" t="s">
        <v>165</v>
      </c>
      <c r="C13" s="12" t="s">
        <v>166</v>
      </c>
      <c r="D13" s="12" t="s">
        <v>167</v>
      </c>
      <c r="E13" s="21">
        <f>F13/15</f>
        <v>0.128666666666667</v>
      </c>
      <c r="F13" s="21">
        <v>1.93</v>
      </c>
      <c r="G13" s="11" t="s">
        <v>142</v>
      </c>
      <c r="H13" s="11" t="s">
        <v>19</v>
      </c>
      <c r="I13" s="11" t="s">
        <v>75</v>
      </c>
      <c r="J13" s="25"/>
    </row>
    <row r="14" s="1" customFormat="1" ht="30" customHeight="1" spans="1:11">
      <c r="A14" s="2">
        <v>27</v>
      </c>
      <c r="B14" s="25"/>
      <c r="C14" s="8" t="s">
        <v>168</v>
      </c>
      <c r="D14" s="8" t="s">
        <v>169</v>
      </c>
      <c r="E14" s="19">
        <f>F14/15</f>
        <v>4.06533333333333</v>
      </c>
      <c r="F14" s="20">
        <v>60.98</v>
      </c>
      <c r="G14" s="8" t="s">
        <v>142</v>
      </c>
      <c r="H14" s="8" t="s">
        <v>24</v>
      </c>
      <c r="I14" s="26" t="s">
        <v>75</v>
      </c>
      <c r="J14" s="25"/>
      <c r="K14" s="20">
        <f>SUM(F3:F14)</f>
        <v>811.64735</v>
      </c>
    </row>
    <row r="15" s="1" customFormat="1" ht="28.5" spans="1:10">
      <c r="A15" s="2">
        <v>28</v>
      </c>
      <c r="B15" s="25"/>
      <c r="C15" s="8" t="s">
        <v>170</v>
      </c>
      <c r="D15" s="8" t="s">
        <v>171</v>
      </c>
      <c r="E15" s="19">
        <v>0.3645</v>
      </c>
      <c r="F15" s="20">
        <f t="shared" ref="F15:F34" si="0">E15*15</f>
        <v>5.4675</v>
      </c>
      <c r="G15" s="8" t="s">
        <v>172</v>
      </c>
      <c r="H15" s="8" t="s">
        <v>173</v>
      </c>
      <c r="I15" s="26" t="s">
        <v>75</v>
      </c>
      <c r="J15" s="25"/>
    </row>
    <row r="16" s="1" customFormat="1" ht="28.5" spans="1:10">
      <c r="A16" s="2">
        <v>29</v>
      </c>
      <c r="B16" s="25"/>
      <c r="C16" s="8" t="s">
        <v>170</v>
      </c>
      <c r="D16" s="8" t="s">
        <v>174</v>
      </c>
      <c r="E16" s="19">
        <v>0.9597</v>
      </c>
      <c r="F16" s="20">
        <f t="shared" si="0"/>
        <v>14.3955</v>
      </c>
      <c r="G16" s="8" t="s">
        <v>172</v>
      </c>
      <c r="H16" s="8" t="s">
        <v>173</v>
      </c>
      <c r="I16" s="26" t="s">
        <v>75</v>
      </c>
      <c r="J16" s="25"/>
    </row>
    <row r="17" s="1" customFormat="1" ht="28.5" spans="1:10">
      <c r="A17" s="2">
        <v>30</v>
      </c>
      <c r="B17" s="25"/>
      <c r="C17" s="8" t="s">
        <v>170</v>
      </c>
      <c r="D17" s="8" t="s">
        <v>175</v>
      </c>
      <c r="E17" s="19">
        <v>2.2871</v>
      </c>
      <c r="F17" s="20">
        <f t="shared" si="0"/>
        <v>34.3065</v>
      </c>
      <c r="G17" s="8" t="s">
        <v>172</v>
      </c>
      <c r="H17" s="8" t="s">
        <v>136</v>
      </c>
      <c r="I17" s="26" t="s">
        <v>75</v>
      </c>
      <c r="J17" s="25"/>
    </row>
    <row r="18" s="1" customFormat="1" ht="28.5" spans="1:10">
      <c r="A18" s="2">
        <v>31</v>
      </c>
      <c r="B18" s="25"/>
      <c r="C18" s="8" t="s">
        <v>170</v>
      </c>
      <c r="D18" s="8" t="s">
        <v>176</v>
      </c>
      <c r="E18" s="19">
        <v>0.2941</v>
      </c>
      <c r="F18" s="20">
        <f t="shared" si="0"/>
        <v>4.4115</v>
      </c>
      <c r="G18" s="8" t="s">
        <v>172</v>
      </c>
      <c r="H18" s="8" t="s">
        <v>177</v>
      </c>
      <c r="I18" s="26" t="s">
        <v>75</v>
      </c>
      <c r="J18" s="25"/>
    </row>
    <row r="19" s="1" customFormat="1" ht="28.5" spans="1:10">
      <c r="A19" s="2">
        <v>32</v>
      </c>
      <c r="B19" s="25"/>
      <c r="C19" s="8" t="s">
        <v>170</v>
      </c>
      <c r="D19" s="8" t="s">
        <v>178</v>
      </c>
      <c r="E19" s="19">
        <v>1.7624</v>
      </c>
      <c r="F19" s="20">
        <f t="shared" si="0"/>
        <v>26.436</v>
      </c>
      <c r="G19" s="8" t="s">
        <v>172</v>
      </c>
      <c r="H19" s="8" t="s">
        <v>179</v>
      </c>
      <c r="I19" s="26" t="s">
        <v>75</v>
      </c>
      <c r="J19" s="25"/>
    </row>
    <row r="20" s="1" customFormat="1" ht="28.5" spans="1:10">
      <c r="A20" s="2">
        <v>33</v>
      </c>
      <c r="B20" s="25"/>
      <c r="C20" s="8" t="s">
        <v>170</v>
      </c>
      <c r="D20" s="8" t="s">
        <v>180</v>
      </c>
      <c r="E20" s="19">
        <v>0.0612</v>
      </c>
      <c r="F20" s="20">
        <f t="shared" si="0"/>
        <v>0.918</v>
      </c>
      <c r="G20" s="8" t="s">
        <v>172</v>
      </c>
      <c r="H20" s="8" t="s">
        <v>179</v>
      </c>
      <c r="I20" s="26" t="s">
        <v>75</v>
      </c>
      <c r="J20" s="25"/>
    </row>
    <row r="21" s="1" customFormat="1" ht="28.5" spans="1:10">
      <c r="A21" s="2">
        <v>34</v>
      </c>
      <c r="B21" s="25"/>
      <c r="C21" s="8" t="s">
        <v>170</v>
      </c>
      <c r="D21" s="8" t="s">
        <v>181</v>
      </c>
      <c r="E21" s="19">
        <v>0.4824</v>
      </c>
      <c r="F21" s="20">
        <f t="shared" si="0"/>
        <v>7.236</v>
      </c>
      <c r="G21" s="8" t="s">
        <v>172</v>
      </c>
      <c r="H21" s="8" t="s">
        <v>182</v>
      </c>
      <c r="I21" s="26" t="s">
        <v>75</v>
      </c>
      <c r="J21" s="25"/>
    </row>
    <row r="22" s="1" customFormat="1" ht="28.5" spans="1:10">
      <c r="A22" s="2">
        <v>35</v>
      </c>
      <c r="B22" s="25"/>
      <c r="C22" s="8" t="s">
        <v>170</v>
      </c>
      <c r="D22" s="8" t="s">
        <v>183</v>
      </c>
      <c r="E22" s="19">
        <v>1.8941</v>
      </c>
      <c r="F22" s="20">
        <f t="shared" si="0"/>
        <v>28.4115</v>
      </c>
      <c r="G22" s="8" t="s">
        <v>172</v>
      </c>
      <c r="H22" s="8" t="s">
        <v>184</v>
      </c>
      <c r="I22" s="26" t="s">
        <v>75</v>
      </c>
      <c r="J22" s="25"/>
    </row>
    <row r="23" s="1" customFormat="1" ht="28.5" spans="1:10">
      <c r="A23" s="2">
        <v>36</v>
      </c>
      <c r="B23" s="25"/>
      <c r="C23" s="8" t="s">
        <v>170</v>
      </c>
      <c r="D23" s="8" t="s">
        <v>185</v>
      </c>
      <c r="E23" s="19">
        <v>0.1839</v>
      </c>
      <c r="F23" s="20">
        <f t="shared" si="0"/>
        <v>2.7585</v>
      </c>
      <c r="G23" s="8" t="s">
        <v>172</v>
      </c>
      <c r="H23" s="8" t="s">
        <v>184</v>
      </c>
      <c r="I23" s="26" t="s">
        <v>75</v>
      </c>
      <c r="J23" s="25"/>
    </row>
    <row r="24" s="1" customFormat="1" ht="28.5" spans="1:10">
      <c r="A24" s="2">
        <v>37</v>
      </c>
      <c r="B24" s="25"/>
      <c r="C24" s="8" t="s">
        <v>170</v>
      </c>
      <c r="D24" s="8" t="s">
        <v>183</v>
      </c>
      <c r="E24" s="19">
        <v>0.0907</v>
      </c>
      <c r="F24" s="20">
        <f t="shared" si="0"/>
        <v>1.3605</v>
      </c>
      <c r="G24" s="8" t="s">
        <v>172</v>
      </c>
      <c r="H24" s="8" t="s">
        <v>184</v>
      </c>
      <c r="I24" s="26" t="s">
        <v>75</v>
      </c>
      <c r="J24" s="25"/>
    </row>
    <row r="25" s="1" customFormat="1" ht="28.5" spans="1:10">
      <c r="A25" s="2">
        <v>38</v>
      </c>
      <c r="B25" s="25"/>
      <c r="C25" s="8" t="s">
        <v>170</v>
      </c>
      <c r="D25" s="8" t="s">
        <v>186</v>
      </c>
      <c r="E25" s="19">
        <v>1.1757</v>
      </c>
      <c r="F25" s="20">
        <f t="shared" si="0"/>
        <v>17.6355</v>
      </c>
      <c r="G25" s="8" t="s">
        <v>172</v>
      </c>
      <c r="H25" s="8" t="s">
        <v>187</v>
      </c>
      <c r="I25" s="26" t="s">
        <v>75</v>
      </c>
      <c r="J25" s="25"/>
    </row>
    <row r="26" s="1" customFormat="1" ht="28.5" spans="1:10">
      <c r="A26" s="2">
        <v>39</v>
      </c>
      <c r="B26" s="25"/>
      <c r="C26" s="8" t="s">
        <v>170</v>
      </c>
      <c r="D26" s="8" t="s">
        <v>125</v>
      </c>
      <c r="E26" s="19">
        <v>0.2659</v>
      </c>
      <c r="F26" s="20">
        <f t="shared" si="0"/>
        <v>3.9885</v>
      </c>
      <c r="G26" s="8" t="s">
        <v>172</v>
      </c>
      <c r="H26" s="8" t="s">
        <v>24</v>
      </c>
      <c r="I26" s="26" t="s">
        <v>75</v>
      </c>
      <c r="J26" s="25"/>
    </row>
    <row r="27" s="1" customFormat="1" ht="28.5" spans="1:10">
      <c r="A27" s="2">
        <v>40</v>
      </c>
      <c r="B27" s="25"/>
      <c r="C27" s="8" t="s">
        <v>170</v>
      </c>
      <c r="D27" s="8" t="s">
        <v>188</v>
      </c>
      <c r="E27" s="19">
        <v>0.0785</v>
      </c>
      <c r="F27" s="20">
        <f t="shared" si="0"/>
        <v>1.1775</v>
      </c>
      <c r="G27" s="8" t="s">
        <v>172</v>
      </c>
      <c r="H27" s="8" t="s">
        <v>189</v>
      </c>
      <c r="I27" s="26" t="s">
        <v>75</v>
      </c>
      <c r="J27" s="25"/>
    </row>
    <row r="28" s="1" customFormat="1" ht="28.5" spans="1:10">
      <c r="A28" s="2">
        <v>41</v>
      </c>
      <c r="B28" s="25"/>
      <c r="C28" s="8" t="s">
        <v>170</v>
      </c>
      <c r="D28" s="8" t="s">
        <v>190</v>
      </c>
      <c r="E28" s="19">
        <v>1.1686</v>
      </c>
      <c r="F28" s="20">
        <f t="shared" si="0"/>
        <v>17.529</v>
      </c>
      <c r="G28" s="8" t="s">
        <v>172</v>
      </c>
      <c r="H28" s="8" t="s">
        <v>24</v>
      </c>
      <c r="I28" s="26" t="s">
        <v>75</v>
      </c>
      <c r="J28" s="25"/>
    </row>
    <row r="29" s="1" customFormat="1" ht="28.5" spans="1:10">
      <c r="A29" s="2">
        <v>42</v>
      </c>
      <c r="B29" s="25"/>
      <c r="C29" s="8" t="s">
        <v>170</v>
      </c>
      <c r="D29" s="8" t="s">
        <v>190</v>
      </c>
      <c r="E29" s="19">
        <v>0.4184</v>
      </c>
      <c r="F29" s="20">
        <f t="shared" si="0"/>
        <v>6.276</v>
      </c>
      <c r="G29" s="8" t="s">
        <v>172</v>
      </c>
      <c r="H29" s="8" t="s">
        <v>24</v>
      </c>
      <c r="I29" s="26" t="s">
        <v>75</v>
      </c>
      <c r="J29" s="25"/>
    </row>
    <row r="30" s="1" customFormat="1" ht="28.5" spans="1:10">
      <c r="A30" s="2">
        <v>43</v>
      </c>
      <c r="B30" s="25"/>
      <c r="C30" s="8" t="s">
        <v>170</v>
      </c>
      <c r="D30" s="8" t="s">
        <v>191</v>
      </c>
      <c r="E30" s="19">
        <v>0.232</v>
      </c>
      <c r="F30" s="20">
        <f t="shared" si="0"/>
        <v>3.48</v>
      </c>
      <c r="G30" s="8" t="s">
        <v>172</v>
      </c>
      <c r="H30" s="8" t="s">
        <v>192</v>
      </c>
      <c r="I30" s="26" t="s">
        <v>75</v>
      </c>
      <c r="J30" s="25"/>
    </row>
    <row r="31" s="1" customFormat="1" ht="28.5" spans="1:10">
      <c r="A31" s="2">
        <v>44</v>
      </c>
      <c r="B31" s="25"/>
      <c r="C31" s="8" t="s">
        <v>170</v>
      </c>
      <c r="D31" s="8" t="s">
        <v>193</v>
      </c>
      <c r="E31" s="19">
        <v>0.0001</v>
      </c>
      <c r="F31" s="20">
        <f t="shared" si="0"/>
        <v>0.0015</v>
      </c>
      <c r="G31" s="8" t="s">
        <v>172</v>
      </c>
      <c r="H31" s="8" t="s">
        <v>67</v>
      </c>
      <c r="I31" s="26" t="s">
        <v>75</v>
      </c>
      <c r="J31" s="25"/>
    </row>
    <row r="32" s="1" customFormat="1" ht="28.5" spans="1:10">
      <c r="A32" s="2">
        <v>45</v>
      </c>
      <c r="B32" s="25"/>
      <c r="C32" s="8" t="s">
        <v>170</v>
      </c>
      <c r="D32" s="8" t="s">
        <v>194</v>
      </c>
      <c r="E32" s="19">
        <v>0.1698</v>
      </c>
      <c r="F32" s="20">
        <f t="shared" si="0"/>
        <v>2.547</v>
      </c>
      <c r="G32" s="8" t="s">
        <v>172</v>
      </c>
      <c r="H32" s="8" t="s">
        <v>24</v>
      </c>
      <c r="I32" s="26" t="s">
        <v>75</v>
      </c>
      <c r="J32" s="25"/>
    </row>
    <row r="33" s="1" customFormat="1" ht="28.5" spans="1:10">
      <c r="A33" s="2">
        <v>46</v>
      </c>
      <c r="B33" s="25"/>
      <c r="C33" s="8" t="s">
        <v>170</v>
      </c>
      <c r="D33" s="8" t="s">
        <v>180</v>
      </c>
      <c r="E33" s="19">
        <v>0.2239</v>
      </c>
      <c r="F33" s="20">
        <f t="shared" si="0"/>
        <v>3.3585</v>
      </c>
      <c r="G33" s="8" t="s">
        <v>172</v>
      </c>
      <c r="H33" s="8" t="s">
        <v>179</v>
      </c>
      <c r="I33" s="26" t="s">
        <v>75</v>
      </c>
      <c r="J33" s="25"/>
    </row>
    <row r="34" s="1" customFormat="1" ht="28.5" spans="1:10">
      <c r="A34" s="2">
        <v>47</v>
      </c>
      <c r="B34" s="25"/>
      <c r="C34" s="8" t="s">
        <v>170</v>
      </c>
      <c r="D34" s="8" t="s">
        <v>181</v>
      </c>
      <c r="E34" s="19">
        <v>1.8802</v>
      </c>
      <c r="F34" s="20">
        <f t="shared" si="0"/>
        <v>28.203</v>
      </c>
      <c r="G34" s="8" t="s">
        <v>172</v>
      </c>
      <c r="H34" s="8" t="s">
        <v>195</v>
      </c>
      <c r="I34" s="26" t="s">
        <v>75</v>
      </c>
      <c r="J34" s="25"/>
    </row>
    <row r="35" s="1" customFormat="1" ht="30" customHeight="1" spans="1:10">
      <c r="A35" s="2">
        <v>49</v>
      </c>
      <c r="B35" s="26"/>
      <c r="C35" s="8" t="s">
        <v>196</v>
      </c>
      <c r="D35" s="8" t="s">
        <v>197</v>
      </c>
      <c r="E35" s="19">
        <v>1.4826</v>
      </c>
      <c r="F35" s="20">
        <v>22.239</v>
      </c>
      <c r="G35" s="8" t="s">
        <v>198</v>
      </c>
      <c r="H35" s="8" t="s">
        <v>147</v>
      </c>
      <c r="I35" s="8" t="s">
        <v>75</v>
      </c>
      <c r="J35" s="20"/>
    </row>
    <row r="36" customFormat="1" ht="30" customHeight="1" spans="1:10">
      <c r="A36" s="2">
        <v>55</v>
      </c>
      <c r="B36" s="13"/>
      <c r="C36" s="3" t="s">
        <v>199</v>
      </c>
      <c r="D36" s="3" t="s">
        <v>200</v>
      </c>
      <c r="E36" s="14">
        <v>2.6223</v>
      </c>
      <c r="F36" s="15">
        <v>39.3345</v>
      </c>
      <c r="G36" s="3" t="s">
        <v>198</v>
      </c>
      <c r="H36" s="3" t="s">
        <v>147</v>
      </c>
      <c r="I36" s="3" t="s">
        <v>75</v>
      </c>
      <c r="J36" s="15"/>
    </row>
    <row r="37" customFormat="1" ht="30" customHeight="1" spans="1:10">
      <c r="A37" s="2">
        <v>59</v>
      </c>
      <c r="B37" s="2" t="s">
        <v>201</v>
      </c>
      <c r="C37" s="5" t="s">
        <v>202</v>
      </c>
      <c r="D37" s="5" t="s">
        <v>203</v>
      </c>
      <c r="E37" s="16">
        <f>F37/15</f>
        <v>3.74666666666667</v>
      </c>
      <c r="F37" s="16">
        <v>56.2</v>
      </c>
      <c r="G37" s="2" t="s">
        <v>204</v>
      </c>
      <c r="H37" s="2" t="s">
        <v>24</v>
      </c>
      <c r="I37" s="5" t="s">
        <v>162</v>
      </c>
      <c r="J37" s="4"/>
    </row>
    <row r="38" s="1" customFormat="1" ht="30" customHeight="1" spans="1:10">
      <c r="A38" s="2">
        <v>61</v>
      </c>
      <c r="B38" s="26"/>
      <c r="C38" s="8" t="s">
        <v>157</v>
      </c>
      <c r="D38" s="8" t="s">
        <v>157</v>
      </c>
      <c r="E38" s="19">
        <v>3.72</v>
      </c>
      <c r="F38" s="20">
        <v>55.8</v>
      </c>
      <c r="G38" s="8" t="s">
        <v>204</v>
      </c>
      <c r="H38" s="8" t="s">
        <v>158</v>
      </c>
      <c r="I38" s="8" t="s">
        <v>75</v>
      </c>
      <c r="J38" s="20"/>
    </row>
    <row r="39" s="1" customFormat="1" ht="30" customHeight="1" spans="1:10">
      <c r="A39" s="2">
        <v>62</v>
      </c>
      <c r="B39" s="26"/>
      <c r="C39" s="8" t="s">
        <v>157</v>
      </c>
      <c r="D39" s="8" t="s">
        <v>157</v>
      </c>
      <c r="E39" s="19">
        <v>5.90666666666667</v>
      </c>
      <c r="F39" s="20">
        <v>88.6</v>
      </c>
      <c r="G39" s="8" t="s">
        <v>204</v>
      </c>
      <c r="H39" s="8" t="s">
        <v>158</v>
      </c>
      <c r="I39" s="8" t="s">
        <v>75</v>
      </c>
      <c r="J39" s="20"/>
    </row>
    <row r="40" s="1" customFormat="1" ht="30" customHeight="1" spans="1:10">
      <c r="A40" s="2">
        <v>63</v>
      </c>
      <c r="B40" s="25"/>
      <c r="C40" s="8" t="s">
        <v>205</v>
      </c>
      <c r="D40" s="8" t="s">
        <v>206</v>
      </c>
      <c r="E40" s="19">
        <f t="shared" ref="E40:E45" si="1">F40/15</f>
        <v>2.63533333333333</v>
      </c>
      <c r="F40" s="20">
        <v>39.53</v>
      </c>
      <c r="G40" s="8" t="s">
        <v>204</v>
      </c>
      <c r="H40" s="8" t="s">
        <v>81</v>
      </c>
      <c r="I40" s="26" t="s">
        <v>75</v>
      </c>
      <c r="J40" s="25"/>
    </row>
    <row r="41" s="1" customFormat="1" ht="30" customHeight="1" spans="1:11">
      <c r="A41" s="2">
        <v>64</v>
      </c>
      <c r="B41" s="25"/>
      <c r="C41" s="8" t="s">
        <v>207</v>
      </c>
      <c r="D41" s="8" t="s">
        <v>208</v>
      </c>
      <c r="E41" s="19">
        <v>0.1381</v>
      </c>
      <c r="F41" s="20">
        <v>2.07</v>
      </c>
      <c r="G41" s="8" t="s">
        <v>204</v>
      </c>
      <c r="H41" s="8" t="s">
        <v>19</v>
      </c>
      <c r="I41" s="26" t="s">
        <v>75</v>
      </c>
      <c r="J41" s="25"/>
      <c r="K41" s="20">
        <f>SUM(F37:F41)</f>
        <v>242.2</v>
      </c>
    </row>
    <row r="42" ht="30" customHeight="1" spans="1:10">
      <c r="A42" s="2">
        <v>65</v>
      </c>
      <c r="B42" s="4"/>
      <c r="C42" s="5" t="s">
        <v>209</v>
      </c>
      <c r="D42" s="5" t="s">
        <v>210</v>
      </c>
      <c r="E42" s="16">
        <v>2.222978</v>
      </c>
      <c r="F42" s="16">
        <f>E42*15</f>
        <v>33.34467</v>
      </c>
      <c r="G42" s="2" t="s">
        <v>211</v>
      </c>
      <c r="H42" s="2" t="s">
        <v>24</v>
      </c>
      <c r="I42" s="5" t="s">
        <v>152</v>
      </c>
      <c r="J42" s="4"/>
    </row>
    <row r="43" ht="30" customHeight="1" spans="1:10">
      <c r="A43" s="2">
        <v>66</v>
      </c>
      <c r="B43" s="13"/>
      <c r="C43" s="3" t="s">
        <v>212</v>
      </c>
      <c r="D43" s="3" t="s">
        <v>213</v>
      </c>
      <c r="E43" s="14">
        <v>1.1709</v>
      </c>
      <c r="F43" s="15">
        <v>17.5635</v>
      </c>
      <c r="G43" s="3" t="s">
        <v>211</v>
      </c>
      <c r="H43" s="3" t="s">
        <v>147</v>
      </c>
      <c r="I43" s="3" t="s">
        <v>75</v>
      </c>
      <c r="J43" s="15"/>
    </row>
    <row r="44" s="1" customFormat="1" ht="30" customHeight="1" spans="1:10">
      <c r="A44" s="2">
        <v>67</v>
      </c>
      <c r="B44" s="11" t="s">
        <v>214</v>
      </c>
      <c r="C44" s="12" t="s">
        <v>215</v>
      </c>
      <c r="D44" s="12" t="s">
        <v>216</v>
      </c>
      <c r="E44" s="21">
        <f t="shared" si="1"/>
        <v>8.82666666666667</v>
      </c>
      <c r="F44" s="21">
        <v>132.4</v>
      </c>
      <c r="G44" s="12" t="s">
        <v>211</v>
      </c>
      <c r="H44" s="12" t="s">
        <v>24</v>
      </c>
      <c r="I44" s="12" t="s">
        <v>145</v>
      </c>
      <c r="J44" s="25"/>
    </row>
    <row r="45" s="1" customFormat="1" ht="30" customHeight="1" spans="1:10">
      <c r="A45" s="2">
        <v>68</v>
      </c>
      <c r="B45" s="11" t="s">
        <v>217</v>
      </c>
      <c r="C45" s="12" t="s">
        <v>218</v>
      </c>
      <c r="D45" s="12" t="s">
        <v>216</v>
      </c>
      <c r="E45" s="21">
        <f t="shared" si="1"/>
        <v>8</v>
      </c>
      <c r="F45" s="21">
        <v>120</v>
      </c>
      <c r="G45" s="12" t="s">
        <v>211</v>
      </c>
      <c r="H45" s="12" t="s">
        <v>24</v>
      </c>
      <c r="I45" s="12" t="s">
        <v>145</v>
      </c>
      <c r="J45" s="25"/>
    </row>
    <row r="46" s="1" customFormat="1" ht="30" customHeight="1" spans="1:10">
      <c r="A46" s="2">
        <v>69</v>
      </c>
      <c r="B46" s="26"/>
      <c r="C46" s="33" t="s">
        <v>219</v>
      </c>
      <c r="D46" s="8" t="s">
        <v>220</v>
      </c>
      <c r="E46" s="19">
        <v>6.3381</v>
      </c>
      <c r="F46" s="20">
        <v>95.0715</v>
      </c>
      <c r="G46" s="8" t="s">
        <v>211</v>
      </c>
      <c r="H46" s="8" t="s">
        <v>158</v>
      </c>
      <c r="I46" s="8" t="s">
        <v>75</v>
      </c>
      <c r="J46" s="20"/>
    </row>
    <row r="47" s="1" customFormat="1" ht="30" customHeight="1" spans="1:10">
      <c r="A47" s="2">
        <v>70</v>
      </c>
      <c r="B47" s="26"/>
      <c r="C47" s="8" t="s">
        <v>221</v>
      </c>
      <c r="D47" s="8" t="s">
        <v>222</v>
      </c>
      <c r="E47" s="19">
        <f>F47/15</f>
        <v>18.606323</v>
      </c>
      <c r="F47" s="20">
        <v>279.094845</v>
      </c>
      <c r="G47" s="8" t="s">
        <v>211</v>
      </c>
      <c r="H47" s="8" t="s">
        <v>158</v>
      </c>
      <c r="I47" s="8"/>
      <c r="J47" s="37"/>
    </row>
    <row r="48" ht="30" customHeight="1" spans="1:10">
      <c r="A48" s="2">
        <v>71</v>
      </c>
      <c r="B48" s="4"/>
      <c r="C48" s="5" t="s">
        <v>223</v>
      </c>
      <c r="D48" s="5" t="s">
        <v>224</v>
      </c>
      <c r="E48" s="16">
        <v>6.77289</v>
      </c>
      <c r="F48" s="16">
        <f>E48*15</f>
        <v>101.59335</v>
      </c>
      <c r="G48" s="2" t="s">
        <v>211</v>
      </c>
      <c r="H48" s="2" t="s">
        <v>67</v>
      </c>
      <c r="I48" s="5" t="s">
        <v>225</v>
      </c>
      <c r="J48" s="4"/>
    </row>
    <row r="49" s="1" customFormat="1" ht="30" customHeight="1" spans="1:10">
      <c r="A49" s="2">
        <v>72</v>
      </c>
      <c r="B49" s="26"/>
      <c r="C49" s="8" t="s">
        <v>226</v>
      </c>
      <c r="D49" s="8" t="s">
        <v>220</v>
      </c>
      <c r="E49" s="19">
        <v>4</v>
      </c>
      <c r="F49" s="20">
        <v>60</v>
      </c>
      <c r="G49" s="8" t="s">
        <v>211</v>
      </c>
      <c r="H49" s="8" t="s">
        <v>158</v>
      </c>
      <c r="I49" s="8" t="s">
        <v>75</v>
      </c>
      <c r="J49" s="20"/>
    </row>
    <row r="50" s="1" customFormat="1" ht="30" customHeight="1" spans="1:10">
      <c r="A50" s="2">
        <v>73</v>
      </c>
      <c r="B50" s="11" t="s">
        <v>227</v>
      </c>
      <c r="C50" s="12" t="s">
        <v>228</v>
      </c>
      <c r="D50" s="12" t="s">
        <v>229</v>
      </c>
      <c r="E50" s="21">
        <f>F50/15</f>
        <v>2.73333333333333</v>
      </c>
      <c r="F50" s="21">
        <v>41</v>
      </c>
      <c r="G50" s="12" t="s">
        <v>211</v>
      </c>
      <c r="H50" s="12" t="s">
        <v>24</v>
      </c>
      <c r="I50" s="12" t="s">
        <v>230</v>
      </c>
      <c r="J50" s="25"/>
    </row>
    <row r="51" s="1" customFormat="1" ht="30" customHeight="1" spans="1:10">
      <c r="A51" s="2">
        <v>74</v>
      </c>
      <c r="B51" s="11" t="s">
        <v>231</v>
      </c>
      <c r="C51" s="12" t="s">
        <v>232</v>
      </c>
      <c r="D51" s="12" t="s">
        <v>229</v>
      </c>
      <c r="E51" s="21">
        <f>F51/15</f>
        <v>0.973333333333333</v>
      </c>
      <c r="F51" s="21">
        <v>14.6</v>
      </c>
      <c r="G51" s="12" t="s">
        <v>211</v>
      </c>
      <c r="H51" s="12" t="s">
        <v>24</v>
      </c>
      <c r="I51" s="12" t="s">
        <v>230</v>
      </c>
      <c r="J51" s="25"/>
    </row>
    <row r="52" s="1" customFormat="1" ht="30" customHeight="1" spans="1:10">
      <c r="A52" s="2">
        <v>75</v>
      </c>
      <c r="B52" s="26"/>
      <c r="C52" s="8" t="s">
        <v>233</v>
      </c>
      <c r="D52" s="8" t="s">
        <v>213</v>
      </c>
      <c r="E52" s="19">
        <v>2.64</v>
      </c>
      <c r="F52" s="20">
        <v>39.6</v>
      </c>
      <c r="G52" s="8" t="s">
        <v>211</v>
      </c>
      <c r="H52" s="8" t="s">
        <v>147</v>
      </c>
      <c r="I52" s="8" t="s">
        <v>75</v>
      </c>
      <c r="J52" s="20"/>
    </row>
    <row r="53" s="1" customFormat="1" spans="1:10">
      <c r="A53" s="2">
        <v>76</v>
      </c>
      <c r="B53" s="25"/>
      <c r="C53" s="8" t="s">
        <v>234</v>
      </c>
      <c r="D53" s="8" t="s">
        <v>194</v>
      </c>
      <c r="E53" s="19">
        <v>0.8316</v>
      </c>
      <c r="F53" s="20">
        <f>E53*15</f>
        <v>12.474</v>
      </c>
      <c r="G53" s="8" t="s">
        <v>211</v>
      </c>
      <c r="H53" s="8" t="s">
        <v>24</v>
      </c>
      <c r="I53" s="26" t="s">
        <v>75</v>
      </c>
      <c r="J53" s="25"/>
    </row>
    <row r="54" s="1" customFormat="1" ht="28.5" spans="1:11">
      <c r="A54" s="2">
        <v>77</v>
      </c>
      <c r="B54" s="25"/>
      <c r="C54" s="8" t="s">
        <v>235</v>
      </c>
      <c r="D54" s="8" t="s">
        <v>236</v>
      </c>
      <c r="E54" s="19">
        <f>F54/15</f>
        <v>4.008</v>
      </c>
      <c r="F54" s="20">
        <v>60.12</v>
      </c>
      <c r="G54" s="8" t="s">
        <v>211</v>
      </c>
      <c r="H54" s="8" t="s">
        <v>179</v>
      </c>
      <c r="I54" s="26" t="s">
        <v>75</v>
      </c>
      <c r="J54" s="25"/>
      <c r="K54" s="20">
        <f>SUM(F42:F54)</f>
        <v>1006.861865</v>
      </c>
    </row>
    <row r="55" s="1" customFormat="1" ht="30" customHeight="1" spans="1:10">
      <c r="A55" s="2">
        <v>79</v>
      </c>
      <c r="B55" s="25"/>
      <c r="C55" s="8" t="s">
        <v>98</v>
      </c>
      <c r="D55" s="8" t="s">
        <v>99</v>
      </c>
      <c r="E55" s="19">
        <v>11.0299</v>
      </c>
      <c r="F55" s="20">
        <f t="shared" ref="F55:F60" si="2">E55*15</f>
        <v>165.4485</v>
      </c>
      <c r="G55" s="8" t="s">
        <v>237</v>
      </c>
      <c r="H55" s="8" t="s">
        <v>101</v>
      </c>
      <c r="I55" s="26" t="s">
        <v>75</v>
      </c>
      <c r="J55" s="25"/>
    </row>
    <row r="56" s="1" customFormat="1" ht="30" customHeight="1" spans="1:10">
      <c r="A56" s="2">
        <v>80</v>
      </c>
      <c r="B56" s="25"/>
      <c r="C56" s="8" t="s">
        <v>102</v>
      </c>
      <c r="D56" s="8" t="s">
        <v>238</v>
      </c>
      <c r="E56" s="19">
        <v>4.4864</v>
      </c>
      <c r="F56" s="20">
        <f t="shared" si="2"/>
        <v>67.296</v>
      </c>
      <c r="G56" s="8" t="s">
        <v>237</v>
      </c>
      <c r="H56" s="8" t="s">
        <v>24</v>
      </c>
      <c r="I56" s="26" t="s">
        <v>75</v>
      </c>
      <c r="J56" s="25"/>
    </row>
    <row r="57" s="1" customFormat="1" ht="30" customHeight="1" spans="1:10">
      <c r="A57" s="2">
        <v>81</v>
      </c>
      <c r="B57" s="25"/>
      <c r="C57" s="8" t="s">
        <v>104</v>
      </c>
      <c r="D57" s="8" t="s">
        <v>105</v>
      </c>
      <c r="E57" s="19">
        <v>9.3926</v>
      </c>
      <c r="F57" s="20">
        <f t="shared" si="2"/>
        <v>140.889</v>
      </c>
      <c r="G57" s="8" t="s">
        <v>237</v>
      </c>
      <c r="H57" s="8" t="s">
        <v>106</v>
      </c>
      <c r="I57" s="26" t="s">
        <v>75</v>
      </c>
      <c r="J57" s="25"/>
    </row>
    <row r="58" s="1" customFormat="1" spans="1:10">
      <c r="A58" s="2">
        <v>82</v>
      </c>
      <c r="B58" s="25"/>
      <c r="C58" s="8" t="s">
        <v>107</v>
      </c>
      <c r="D58" s="8" t="s">
        <v>108</v>
      </c>
      <c r="E58" s="19">
        <v>1.4137</v>
      </c>
      <c r="F58" s="20">
        <f t="shared" si="2"/>
        <v>21.2055</v>
      </c>
      <c r="G58" s="8" t="s">
        <v>237</v>
      </c>
      <c r="H58" s="8" t="s">
        <v>24</v>
      </c>
      <c r="I58" s="26" t="s">
        <v>75</v>
      </c>
      <c r="J58" s="25"/>
    </row>
    <row r="59" s="1" customFormat="1" spans="1:11">
      <c r="A59" s="2">
        <v>83</v>
      </c>
      <c r="B59" s="25"/>
      <c r="C59" s="8" t="s">
        <v>239</v>
      </c>
      <c r="D59" s="8" t="s">
        <v>240</v>
      </c>
      <c r="E59" s="19">
        <v>0.284</v>
      </c>
      <c r="F59" s="20">
        <f t="shared" si="2"/>
        <v>4.26</v>
      </c>
      <c r="G59" s="8" t="s">
        <v>237</v>
      </c>
      <c r="H59" s="8" t="s">
        <v>19</v>
      </c>
      <c r="I59" s="26" t="s">
        <v>75</v>
      </c>
      <c r="J59" s="25"/>
      <c r="K59" s="20">
        <f>SUM(F55:F59)</f>
        <v>399.099</v>
      </c>
    </row>
    <row r="60" s="1" customFormat="1" spans="1:10">
      <c r="A60" s="2">
        <v>84</v>
      </c>
      <c r="B60" s="25"/>
      <c r="C60" s="8" t="s">
        <v>124</v>
      </c>
      <c r="D60" s="8" t="s">
        <v>125</v>
      </c>
      <c r="E60" s="19">
        <v>2.6186</v>
      </c>
      <c r="F60" s="20">
        <f t="shared" si="2"/>
        <v>39.279</v>
      </c>
      <c r="G60" s="8" t="s">
        <v>241</v>
      </c>
      <c r="H60" s="8" t="s">
        <v>24</v>
      </c>
      <c r="I60" s="26" t="s">
        <v>75</v>
      </c>
      <c r="J60" s="25"/>
    </row>
    <row r="61" s="1" customFormat="1" ht="30" customHeight="1" spans="1:10">
      <c r="A61" s="2">
        <v>86</v>
      </c>
      <c r="B61" s="26"/>
      <c r="C61" s="8" t="s">
        <v>242</v>
      </c>
      <c r="D61" s="8" t="s">
        <v>243</v>
      </c>
      <c r="E61" s="19">
        <v>4.84</v>
      </c>
      <c r="F61" s="20">
        <v>72.6</v>
      </c>
      <c r="G61" s="8" t="s">
        <v>244</v>
      </c>
      <c r="H61" s="8" t="s">
        <v>243</v>
      </c>
      <c r="I61" s="8" t="s">
        <v>75</v>
      </c>
      <c r="J61" s="20"/>
    </row>
    <row r="62" ht="30" customHeight="1" spans="1:10">
      <c r="A62" s="2">
        <v>87</v>
      </c>
      <c r="B62" s="13"/>
      <c r="C62" s="3" t="s">
        <v>245</v>
      </c>
      <c r="D62" s="3" t="s">
        <v>246</v>
      </c>
      <c r="E62" s="14">
        <v>10.9133333333333</v>
      </c>
      <c r="F62" s="15">
        <v>163.7</v>
      </c>
      <c r="G62" s="3" t="s">
        <v>244</v>
      </c>
      <c r="H62" s="3" t="s">
        <v>247</v>
      </c>
      <c r="I62" s="3" t="s">
        <v>75</v>
      </c>
      <c r="J62" s="15"/>
    </row>
    <row r="63" s="1" customFormat="1" ht="30" customHeight="1" spans="1:10">
      <c r="A63" s="2">
        <v>90</v>
      </c>
      <c r="B63" s="26"/>
      <c r="C63" s="8" t="s">
        <v>248</v>
      </c>
      <c r="D63" s="8" t="s">
        <v>249</v>
      </c>
      <c r="E63" s="19">
        <v>67.1788</v>
      </c>
      <c r="F63" s="20">
        <v>1007.682</v>
      </c>
      <c r="G63" s="8" t="s">
        <v>250</v>
      </c>
      <c r="H63" s="8" t="s">
        <v>249</v>
      </c>
      <c r="I63" s="8" t="s">
        <v>75</v>
      </c>
      <c r="J63" s="20"/>
    </row>
    <row r="64" s="1" customFormat="1" ht="30" customHeight="1" spans="1:10">
      <c r="A64" s="2">
        <v>91</v>
      </c>
      <c r="B64" s="11" t="s">
        <v>251</v>
      </c>
      <c r="C64" s="12" t="s">
        <v>252</v>
      </c>
      <c r="D64" s="12" t="s">
        <v>253</v>
      </c>
      <c r="E64" s="21">
        <f>F64/15</f>
        <v>6.97333333333333</v>
      </c>
      <c r="F64" s="21">
        <v>104.6</v>
      </c>
      <c r="G64" s="11" t="s">
        <v>254</v>
      </c>
      <c r="H64" s="11" t="s">
        <v>158</v>
      </c>
      <c r="I64" s="12" t="s">
        <v>145</v>
      </c>
      <c r="J64" s="25"/>
    </row>
    <row r="65" s="1" customFormat="1" spans="1:10">
      <c r="A65" s="2">
        <v>92</v>
      </c>
      <c r="B65" s="25"/>
      <c r="C65" s="8" t="s">
        <v>130</v>
      </c>
      <c r="D65" s="8" t="s">
        <v>131</v>
      </c>
      <c r="E65" s="19">
        <v>1.0427</v>
      </c>
      <c r="F65" s="20">
        <v>15.64</v>
      </c>
      <c r="G65" s="8" t="s">
        <v>255</v>
      </c>
      <c r="H65" s="8" t="s">
        <v>106</v>
      </c>
      <c r="I65" s="26" t="s">
        <v>75</v>
      </c>
      <c r="J65" s="25"/>
    </row>
    <row r="66" s="1" customFormat="1" spans="1:10">
      <c r="A66" s="2">
        <v>93</v>
      </c>
      <c r="B66" s="25"/>
      <c r="C66" s="8" t="s">
        <v>256</v>
      </c>
      <c r="D66" s="8" t="s">
        <v>174</v>
      </c>
      <c r="E66" s="19">
        <v>0.3649</v>
      </c>
      <c r="F66" s="20">
        <f t="shared" ref="F66:F70" si="3">E66*15</f>
        <v>5.4735</v>
      </c>
      <c r="G66" s="8" t="s">
        <v>257</v>
      </c>
      <c r="H66" s="8" t="s">
        <v>173</v>
      </c>
      <c r="I66" s="26" t="s">
        <v>75</v>
      </c>
      <c r="J66" s="25"/>
    </row>
    <row r="67" s="1" customFormat="1" spans="1:10">
      <c r="A67" s="2">
        <v>94</v>
      </c>
      <c r="B67" s="25"/>
      <c r="C67" s="8" t="s">
        <v>258</v>
      </c>
      <c r="D67" s="8" t="s">
        <v>259</v>
      </c>
      <c r="E67" s="19">
        <v>0.1449</v>
      </c>
      <c r="F67" s="20">
        <f t="shared" si="3"/>
        <v>2.1735</v>
      </c>
      <c r="G67" s="8" t="s">
        <v>257</v>
      </c>
      <c r="H67" s="8" t="s">
        <v>67</v>
      </c>
      <c r="I67" s="26" t="s">
        <v>75</v>
      </c>
      <c r="J67" s="25"/>
    </row>
    <row r="68" s="1" customFormat="1" ht="30" customHeight="1" spans="1:10">
      <c r="A68" s="2">
        <v>95</v>
      </c>
      <c r="B68" s="26"/>
      <c r="C68" s="8" t="s">
        <v>260</v>
      </c>
      <c r="D68" s="8" t="s">
        <v>261</v>
      </c>
      <c r="E68" s="19">
        <v>4</v>
      </c>
      <c r="F68" s="20">
        <v>60</v>
      </c>
      <c r="G68" s="8" t="s">
        <v>257</v>
      </c>
      <c r="H68" s="8" t="s">
        <v>158</v>
      </c>
      <c r="I68" s="8" t="s">
        <v>75</v>
      </c>
      <c r="J68" s="20"/>
    </row>
    <row r="69" s="1" customFormat="1" spans="1:10">
      <c r="A69" s="2">
        <v>96</v>
      </c>
      <c r="B69" s="25"/>
      <c r="C69" s="8" t="s">
        <v>262</v>
      </c>
      <c r="D69" s="8" t="s">
        <v>263</v>
      </c>
      <c r="E69" s="19">
        <v>1.5472</v>
      </c>
      <c r="F69" s="20">
        <f t="shared" si="3"/>
        <v>23.208</v>
      </c>
      <c r="G69" s="8" t="s">
        <v>264</v>
      </c>
      <c r="H69" s="8" t="s">
        <v>265</v>
      </c>
      <c r="I69" s="26" t="s">
        <v>75</v>
      </c>
      <c r="J69" s="25"/>
    </row>
    <row r="70" spans="1:9">
      <c r="A70" s="2">
        <v>97</v>
      </c>
      <c r="B70" s="8"/>
      <c r="C70" s="8" t="s">
        <v>266</v>
      </c>
      <c r="D70" s="8" t="s">
        <v>267</v>
      </c>
      <c r="E70" s="8">
        <v>4.904</v>
      </c>
      <c r="F70" s="8">
        <f t="shared" si="3"/>
        <v>73.56</v>
      </c>
      <c r="G70" s="8" t="s">
        <v>264</v>
      </c>
      <c r="H70" s="8" t="s">
        <v>106</v>
      </c>
      <c r="I70" s="26" t="s">
        <v>75</v>
      </c>
    </row>
    <row r="71" spans="5:5">
      <c r="E71" s="30">
        <f>SUM(E3:E70)</f>
        <v>286.613181</v>
      </c>
    </row>
  </sheetData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1"/>
  <sheetViews>
    <sheetView topLeftCell="A23" workbookViewId="0">
      <selection activeCell="E43" sqref="E43:E47"/>
    </sheetView>
  </sheetViews>
  <sheetFormatPr defaultColWidth="9" defaultRowHeight="14.25"/>
  <cols>
    <col min="5" max="5" width="12.875"/>
    <col min="11" max="11" width="12.625"/>
    <col min="13" max="13" width="12.625"/>
    <col min="15" max="15" width="12.625"/>
    <col min="17" max="17" width="9.375"/>
  </cols>
  <sheetData>
    <row r="1" customFormat="1" ht="30" customHeight="1" spans="1:10">
      <c r="A1" s="2">
        <v>1</v>
      </c>
      <c r="B1" s="3">
        <v>18142</v>
      </c>
      <c r="C1" s="3" t="s">
        <v>36</v>
      </c>
      <c r="D1" s="3" t="s">
        <v>37</v>
      </c>
      <c r="E1" s="14">
        <v>6.37199</v>
      </c>
      <c r="F1" s="15">
        <v>95.57985</v>
      </c>
      <c r="G1" s="3" t="s">
        <v>142</v>
      </c>
      <c r="H1" s="3" t="s">
        <v>147</v>
      </c>
      <c r="I1" s="15" t="s">
        <v>39</v>
      </c>
      <c r="J1" s="15"/>
    </row>
    <row r="2" customFormat="1" ht="30" customHeight="1" spans="1:10">
      <c r="A2" s="2">
        <v>4</v>
      </c>
      <c r="B2" s="4"/>
      <c r="C2" s="5" t="s">
        <v>268</v>
      </c>
      <c r="D2" s="5" t="s">
        <v>108</v>
      </c>
      <c r="E2" s="16">
        <v>1.1204</v>
      </c>
      <c r="F2" s="16">
        <f>E2*15</f>
        <v>16.806</v>
      </c>
      <c r="G2" s="2" t="s">
        <v>142</v>
      </c>
      <c r="H2" s="2" t="s">
        <v>24</v>
      </c>
      <c r="I2" s="5" t="s">
        <v>269</v>
      </c>
      <c r="J2" s="4"/>
    </row>
    <row r="3" customFormat="1" ht="30" customHeight="1" spans="1:10">
      <c r="A3" s="2">
        <v>5</v>
      </c>
      <c r="B3" s="6">
        <v>19005</v>
      </c>
      <c r="C3" s="6" t="s">
        <v>146</v>
      </c>
      <c r="D3" s="7" t="s">
        <v>41</v>
      </c>
      <c r="E3" s="17">
        <v>6.171261</v>
      </c>
      <c r="F3" s="18">
        <v>92.568915</v>
      </c>
      <c r="G3" s="6" t="s">
        <v>142</v>
      </c>
      <c r="H3" s="6" t="s">
        <v>147</v>
      </c>
      <c r="I3" s="6" t="s">
        <v>42</v>
      </c>
      <c r="J3" s="18"/>
    </row>
    <row r="4" customFormat="1" ht="30" customHeight="1" spans="1:10">
      <c r="A4" s="2">
        <v>6</v>
      </c>
      <c r="B4" s="3">
        <v>19006</v>
      </c>
      <c r="C4" s="3" t="s">
        <v>146</v>
      </c>
      <c r="D4" s="3" t="s">
        <v>41</v>
      </c>
      <c r="E4" s="14">
        <v>4.817655</v>
      </c>
      <c r="F4" s="15">
        <v>72.264825</v>
      </c>
      <c r="G4" s="3" t="s">
        <v>142</v>
      </c>
      <c r="H4" s="3" t="s">
        <v>147</v>
      </c>
      <c r="I4" s="3" t="s">
        <v>42</v>
      </c>
      <c r="J4" s="15"/>
    </row>
    <row r="5" s="1" customFormat="1" ht="30" customHeight="1" spans="1:10">
      <c r="A5" s="2">
        <v>8</v>
      </c>
      <c r="B5" s="8"/>
      <c r="C5" s="8" t="s">
        <v>148</v>
      </c>
      <c r="D5" s="8" t="s">
        <v>47</v>
      </c>
      <c r="E5" s="19">
        <v>4.6785</v>
      </c>
      <c r="F5" s="20">
        <v>70.1775</v>
      </c>
      <c r="G5" s="8" t="s">
        <v>142</v>
      </c>
      <c r="H5" s="8" t="s">
        <v>149</v>
      </c>
      <c r="I5" s="8" t="s">
        <v>48</v>
      </c>
      <c r="J5" s="20"/>
    </row>
    <row r="6" s="1" customFormat="1" ht="30" customHeight="1" spans="1:10">
      <c r="A6" s="2">
        <v>10</v>
      </c>
      <c r="B6" s="8"/>
      <c r="C6" s="8" t="s">
        <v>148</v>
      </c>
      <c r="D6" s="8" t="s">
        <v>47</v>
      </c>
      <c r="E6" s="19">
        <v>3.1814</v>
      </c>
      <c r="F6" s="20">
        <v>47.721</v>
      </c>
      <c r="G6" s="8" t="s">
        <v>142</v>
      </c>
      <c r="H6" s="8" t="s">
        <v>149</v>
      </c>
      <c r="I6" s="8" t="s">
        <v>50</v>
      </c>
      <c r="J6" s="20"/>
    </row>
    <row r="7" s="1" customFormat="1" ht="30" customHeight="1" spans="1:10">
      <c r="A7" s="2">
        <v>12</v>
      </c>
      <c r="B7" s="9">
        <v>18102</v>
      </c>
      <c r="C7" s="9" t="s">
        <v>270</v>
      </c>
      <c r="D7" s="8" t="s">
        <v>270</v>
      </c>
      <c r="E7" s="19">
        <v>0.8723</v>
      </c>
      <c r="F7" s="20">
        <v>13.0845</v>
      </c>
      <c r="G7" s="8" t="s">
        <v>142</v>
      </c>
      <c r="H7" s="8" t="s">
        <v>147</v>
      </c>
      <c r="I7" s="8" t="s">
        <v>271</v>
      </c>
      <c r="J7" s="20" t="s">
        <v>272</v>
      </c>
    </row>
    <row r="8" s="1" customFormat="1" ht="30" customHeight="1" spans="1:10">
      <c r="A8" s="2">
        <v>13</v>
      </c>
      <c r="B8" s="10">
        <v>18103</v>
      </c>
      <c r="C8" s="9" t="s">
        <v>270</v>
      </c>
      <c r="D8" s="8" t="s">
        <v>270</v>
      </c>
      <c r="E8" s="19">
        <v>1.223064</v>
      </c>
      <c r="F8" s="20">
        <v>18.34596</v>
      </c>
      <c r="G8" s="8" t="s">
        <v>142</v>
      </c>
      <c r="H8" s="8" t="s">
        <v>147</v>
      </c>
      <c r="I8" s="8" t="s">
        <v>271</v>
      </c>
      <c r="J8" s="20" t="s">
        <v>272</v>
      </c>
    </row>
    <row r="9" customFormat="1" ht="30" customHeight="1" spans="1:10">
      <c r="A9" s="2">
        <v>15</v>
      </c>
      <c r="B9" s="3">
        <v>19008</v>
      </c>
      <c r="C9" s="6" t="s">
        <v>273</v>
      </c>
      <c r="D9" s="3" t="s">
        <v>274</v>
      </c>
      <c r="E9" s="14">
        <v>4.5646</v>
      </c>
      <c r="F9" s="15">
        <v>68.469</v>
      </c>
      <c r="G9" s="3" t="s">
        <v>142</v>
      </c>
      <c r="H9" s="3" t="s">
        <v>147</v>
      </c>
      <c r="I9" s="3" t="s">
        <v>271</v>
      </c>
      <c r="J9" s="15"/>
    </row>
    <row r="10" customFormat="1" ht="30" customHeight="1" spans="1:10">
      <c r="A10" s="2">
        <v>17</v>
      </c>
      <c r="B10" s="3">
        <v>18053</v>
      </c>
      <c r="C10" s="3" t="s">
        <v>275</v>
      </c>
      <c r="D10" s="3" t="s">
        <v>275</v>
      </c>
      <c r="E10" s="14">
        <v>4.5073</v>
      </c>
      <c r="F10" s="15">
        <v>67.6095</v>
      </c>
      <c r="G10" s="3" t="s">
        <v>142</v>
      </c>
      <c r="H10" s="3" t="s">
        <v>158</v>
      </c>
      <c r="I10" s="13" t="s">
        <v>20</v>
      </c>
      <c r="J10" s="23"/>
    </row>
    <row r="11" customFormat="1" ht="30" customHeight="1" spans="1:10">
      <c r="A11" s="2">
        <v>18</v>
      </c>
      <c r="B11" s="3">
        <v>18055</v>
      </c>
      <c r="C11" s="3" t="s">
        <v>275</v>
      </c>
      <c r="D11" s="3" t="s">
        <v>275</v>
      </c>
      <c r="E11" s="14">
        <v>6.174</v>
      </c>
      <c r="F11" s="15">
        <v>92.61</v>
      </c>
      <c r="G11" s="3" t="s">
        <v>142</v>
      </c>
      <c r="H11" s="3" t="s">
        <v>158</v>
      </c>
      <c r="I11" s="13" t="s">
        <v>20</v>
      </c>
      <c r="J11" s="23"/>
    </row>
    <row r="12" customFormat="1" ht="30" customHeight="1" spans="1:11">
      <c r="A12" s="2">
        <v>19</v>
      </c>
      <c r="B12" s="3">
        <v>18056</v>
      </c>
      <c r="C12" s="3" t="s">
        <v>275</v>
      </c>
      <c r="D12" s="3" t="s">
        <v>275</v>
      </c>
      <c r="E12" s="14">
        <v>4.3347</v>
      </c>
      <c r="F12" s="15">
        <v>65.0205</v>
      </c>
      <c r="G12" s="3" t="s">
        <v>142</v>
      </c>
      <c r="H12" s="3" t="s">
        <v>158</v>
      </c>
      <c r="I12" s="13" t="s">
        <v>20</v>
      </c>
      <c r="J12" s="23"/>
      <c r="K12" s="24"/>
    </row>
    <row r="13" s="1" customFormat="1" ht="30" customHeight="1" spans="1:10">
      <c r="A13" s="2">
        <v>23</v>
      </c>
      <c r="B13" s="11" t="s">
        <v>276</v>
      </c>
      <c r="C13" s="12" t="s">
        <v>277</v>
      </c>
      <c r="D13" s="12" t="s">
        <v>278</v>
      </c>
      <c r="E13" s="21">
        <f>F13/15</f>
        <v>6.07533333333333</v>
      </c>
      <c r="F13" s="21">
        <v>91.13</v>
      </c>
      <c r="G13" s="11" t="s">
        <v>142</v>
      </c>
      <c r="H13" s="11" t="s">
        <v>24</v>
      </c>
      <c r="I13" s="12" t="s">
        <v>279</v>
      </c>
      <c r="J13" s="25"/>
    </row>
    <row r="14" s="1" customFormat="1" ht="30" customHeight="1" spans="1:10">
      <c r="A14" s="2">
        <v>24</v>
      </c>
      <c r="B14" s="11" t="s">
        <v>280</v>
      </c>
      <c r="C14" s="12" t="s">
        <v>277</v>
      </c>
      <c r="D14" s="12" t="s">
        <v>278</v>
      </c>
      <c r="E14" s="21">
        <f>F14/15</f>
        <v>6.48866666666667</v>
      </c>
      <c r="F14" s="21">
        <v>97.33</v>
      </c>
      <c r="G14" s="11" t="s">
        <v>142</v>
      </c>
      <c r="H14" s="11" t="s">
        <v>24</v>
      </c>
      <c r="I14" s="12" t="s">
        <v>279</v>
      </c>
      <c r="J14" s="25"/>
    </row>
    <row r="15" customFormat="1" ht="30" customHeight="1" spans="1:10">
      <c r="A15" s="2">
        <v>26</v>
      </c>
      <c r="B15" s="4"/>
      <c r="C15" s="5" t="s">
        <v>281</v>
      </c>
      <c r="D15" s="5" t="s">
        <v>282</v>
      </c>
      <c r="E15" s="16">
        <v>1.253</v>
      </c>
      <c r="F15" s="16">
        <f>E15*15</f>
        <v>18.795</v>
      </c>
      <c r="G15" s="2" t="s">
        <v>142</v>
      </c>
      <c r="H15" s="2" t="s">
        <v>19</v>
      </c>
      <c r="I15" s="5" t="s">
        <v>269</v>
      </c>
      <c r="J15" s="4"/>
    </row>
    <row r="16" s="1" customFormat="1" ht="30" customHeight="1" spans="1:10">
      <c r="A16" s="2">
        <v>48</v>
      </c>
      <c r="B16" s="8" t="s">
        <v>283</v>
      </c>
      <c r="C16" s="8" t="s">
        <v>284</v>
      </c>
      <c r="D16" s="8" t="s">
        <v>285</v>
      </c>
      <c r="E16" s="19">
        <v>6.4353</v>
      </c>
      <c r="F16" s="20">
        <v>96.5295</v>
      </c>
      <c r="G16" s="8" t="s">
        <v>198</v>
      </c>
      <c r="H16" s="8" t="s">
        <v>247</v>
      </c>
      <c r="I16" s="26" t="s">
        <v>42</v>
      </c>
      <c r="J16" s="27"/>
    </row>
    <row r="17" ht="30" customHeight="1" spans="1:10">
      <c r="A17" s="2">
        <v>50</v>
      </c>
      <c r="B17" s="3">
        <v>18048</v>
      </c>
      <c r="C17" s="3" t="s">
        <v>18</v>
      </c>
      <c r="D17" s="3" t="s">
        <v>18</v>
      </c>
      <c r="E17" s="14">
        <v>3.6514</v>
      </c>
      <c r="F17" s="15">
        <v>54.771</v>
      </c>
      <c r="G17" s="3" t="s">
        <v>198</v>
      </c>
      <c r="H17" s="3" t="s">
        <v>149</v>
      </c>
      <c r="I17" s="15" t="s">
        <v>20</v>
      </c>
      <c r="J17" s="15"/>
    </row>
    <row r="18" customFormat="1" ht="30" customHeight="1" spans="1:10">
      <c r="A18" s="2">
        <v>51</v>
      </c>
      <c r="B18" s="3">
        <v>18049</v>
      </c>
      <c r="C18" s="3" t="s">
        <v>18</v>
      </c>
      <c r="D18" s="3" t="s">
        <v>18</v>
      </c>
      <c r="E18" s="14">
        <v>4.257189</v>
      </c>
      <c r="F18" s="15">
        <v>63.857835</v>
      </c>
      <c r="G18" s="3" t="s">
        <v>198</v>
      </c>
      <c r="H18" s="3" t="s">
        <v>149</v>
      </c>
      <c r="I18" s="15" t="s">
        <v>20</v>
      </c>
      <c r="J18" s="15"/>
    </row>
    <row r="19" customFormat="1" ht="30" customHeight="1" spans="1:10">
      <c r="A19" s="2">
        <v>52</v>
      </c>
      <c r="B19" s="3" t="s">
        <v>286</v>
      </c>
      <c r="C19" s="3" t="s">
        <v>18</v>
      </c>
      <c r="D19" s="3" t="s">
        <v>18</v>
      </c>
      <c r="E19" s="14">
        <v>3.33354</v>
      </c>
      <c r="F19" s="15">
        <v>50.0031</v>
      </c>
      <c r="G19" s="3" t="s">
        <v>198</v>
      </c>
      <c r="H19" s="3" t="s">
        <v>149</v>
      </c>
      <c r="I19" s="15" t="s">
        <v>20</v>
      </c>
      <c r="J19" s="15"/>
    </row>
    <row r="20" s="1" customFormat="1" ht="30" customHeight="1" spans="1:10">
      <c r="A20" s="2">
        <v>53</v>
      </c>
      <c r="B20" s="8">
        <v>18022</v>
      </c>
      <c r="C20" s="8" t="s">
        <v>287</v>
      </c>
      <c r="D20" s="8" t="s">
        <v>287</v>
      </c>
      <c r="E20" s="19">
        <v>6</v>
      </c>
      <c r="F20" s="20">
        <v>90</v>
      </c>
      <c r="G20" s="8" t="s">
        <v>198</v>
      </c>
      <c r="H20" s="8" t="s">
        <v>149</v>
      </c>
      <c r="I20" s="8" t="s">
        <v>288</v>
      </c>
      <c r="J20" s="20" t="s">
        <v>272</v>
      </c>
    </row>
    <row r="21" s="1" customFormat="1" ht="30" customHeight="1" spans="1:10">
      <c r="A21" s="2">
        <v>54</v>
      </c>
      <c r="B21" s="8">
        <v>18023</v>
      </c>
      <c r="C21" s="8" t="s">
        <v>287</v>
      </c>
      <c r="D21" s="8" t="s">
        <v>287</v>
      </c>
      <c r="E21" s="19">
        <v>5</v>
      </c>
      <c r="F21" s="20">
        <v>75</v>
      </c>
      <c r="G21" s="8" t="s">
        <v>198</v>
      </c>
      <c r="H21" s="8" t="s">
        <v>149</v>
      </c>
      <c r="I21" s="8" t="s">
        <v>288</v>
      </c>
      <c r="J21" s="20" t="s">
        <v>272</v>
      </c>
    </row>
    <row r="22" customFormat="1" ht="30" customHeight="1" spans="1:10">
      <c r="A22" s="2">
        <v>56</v>
      </c>
      <c r="B22" s="3">
        <v>19104</v>
      </c>
      <c r="C22" s="3" t="s">
        <v>289</v>
      </c>
      <c r="D22" s="3" t="s">
        <v>261</v>
      </c>
      <c r="E22" s="14">
        <v>5.4868</v>
      </c>
      <c r="F22" s="15">
        <v>82.302</v>
      </c>
      <c r="G22" s="3" t="s">
        <v>198</v>
      </c>
      <c r="H22" s="3" t="s">
        <v>147</v>
      </c>
      <c r="I22" s="3" t="s">
        <v>290</v>
      </c>
      <c r="J22" s="15"/>
    </row>
    <row r="23" customFormat="1" ht="30" customHeight="1" spans="1:10">
      <c r="A23" s="2">
        <v>57</v>
      </c>
      <c r="B23" s="3">
        <v>19102</v>
      </c>
      <c r="C23" s="3" t="s">
        <v>291</v>
      </c>
      <c r="D23" s="3" t="s">
        <v>292</v>
      </c>
      <c r="E23" s="14">
        <v>5.5581</v>
      </c>
      <c r="F23" s="15">
        <v>83.3715</v>
      </c>
      <c r="G23" s="3" t="s">
        <v>198</v>
      </c>
      <c r="H23" s="3" t="s">
        <v>147</v>
      </c>
      <c r="I23" s="3" t="s">
        <v>293</v>
      </c>
      <c r="J23" s="15"/>
    </row>
    <row r="24" customFormat="1" ht="30" customHeight="1" spans="1:11">
      <c r="A24" s="2">
        <v>58</v>
      </c>
      <c r="B24" s="3">
        <v>19103</v>
      </c>
      <c r="C24" s="3" t="s">
        <v>291</v>
      </c>
      <c r="D24" s="3" t="s">
        <v>292</v>
      </c>
      <c r="E24" s="14">
        <v>5.3328</v>
      </c>
      <c r="F24" s="15">
        <v>79.992</v>
      </c>
      <c r="G24" s="3" t="s">
        <v>198</v>
      </c>
      <c r="H24" s="3" t="s">
        <v>147</v>
      </c>
      <c r="I24" s="3" t="s">
        <v>293</v>
      </c>
      <c r="J24" s="15"/>
      <c r="K24" s="15">
        <f>SUM(F22:F24)</f>
        <v>245.6655</v>
      </c>
    </row>
    <row r="25" s="1" customFormat="1" ht="30" customHeight="1" spans="1:10">
      <c r="A25" s="2">
        <v>60</v>
      </c>
      <c r="B25" s="8"/>
      <c r="C25" s="8" t="s">
        <v>294</v>
      </c>
      <c r="D25" s="8" t="s">
        <v>295</v>
      </c>
      <c r="E25" s="19">
        <v>3.9</v>
      </c>
      <c r="F25" s="20">
        <v>58.5</v>
      </c>
      <c r="G25" s="8" t="s">
        <v>204</v>
      </c>
      <c r="H25" s="8" t="s">
        <v>158</v>
      </c>
      <c r="I25" s="26" t="s">
        <v>20</v>
      </c>
      <c r="J25" s="27"/>
    </row>
    <row r="26" s="1" customFormat="1" ht="30" customHeight="1" spans="1:10">
      <c r="A26" s="2">
        <v>78</v>
      </c>
      <c r="B26" s="11" t="s">
        <v>296</v>
      </c>
      <c r="C26" s="12" t="s">
        <v>297</v>
      </c>
      <c r="D26" s="12" t="s">
        <v>298</v>
      </c>
      <c r="E26" s="21">
        <f t="shared" ref="E26:E29" si="0">F26/15</f>
        <v>6.59133333333333</v>
      </c>
      <c r="F26" s="21">
        <v>98.87</v>
      </c>
      <c r="G26" s="11" t="s">
        <v>237</v>
      </c>
      <c r="H26" s="11" t="s">
        <v>24</v>
      </c>
      <c r="I26" s="12" t="s">
        <v>299</v>
      </c>
      <c r="J26" s="25"/>
    </row>
    <row r="27" ht="30" customHeight="1" spans="1:10">
      <c r="A27" s="2">
        <v>85</v>
      </c>
      <c r="B27" s="13"/>
      <c r="C27" s="5" t="s">
        <v>300</v>
      </c>
      <c r="D27" s="5" t="s">
        <v>190</v>
      </c>
      <c r="E27" s="16">
        <v>2.011</v>
      </c>
      <c r="F27" s="16">
        <f>E27*15</f>
        <v>30.165</v>
      </c>
      <c r="G27" s="5" t="s">
        <v>301</v>
      </c>
      <c r="H27" s="2" t="s">
        <v>24</v>
      </c>
      <c r="I27" s="5" t="s">
        <v>269</v>
      </c>
      <c r="J27" s="15"/>
    </row>
    <row r="28" s="1" customFormat="1" ht="30" customHeight="1" spans="1:10">
      <c r="A28" s="2">
        <v>88</v>
      </c>
      <c r="B28" s="12" t="s">
        <v>302</v>
      </c>
      <c r="C28" s="12" t="s">
        <v>303</v>
      </c>
      <c r="D28" s="11" t="s">
        <v>189</v>
      </c>
      <c r="E28" s="21">
        <f t="shared" si="0"/>
        <v>0.9915</v>
      </c>
      <c r="F28" s="21">
        <v>14.8725</v>
      </c>
      <c r="G28" s="11" t="s">
        <v>304</v>
      </c>
      <c r="H28" s="11" t="s">
        <v>189</v>
      </c>
      <c r="I28" s="12" t="s">
        <v>305</v>
      </c>
      <c r="J28" s="25"/>
    </row>
    <row r="29" s="1" customFormat="1" ht="30" customHeight="1" spans="1:10">
      <c r="A29" s="2">
        <v>89</v>
      </c>
      <c r="B29" s="12" t="s">
        <v>306</v>
      </c>
      <c r="C29" s="12" t="s">
        <v>307</v>
      </c>
      <c r="D29" s="11" t="s">
        <v>187</v>
      </c>
      <c r="E29" s="21">
        <f t="shared" si="0"/>
        <v>1.0055</v>
      </c>
      <c r="F29" s="21">
        <v>15.0825</v>
      </c>
      <c r="G29" s="11" t="s">
        <v>304</v>
      </c>
      <c r="H29" s="11" t="s">
        <v>187</v>
      </c>
      <c r="I29" s="12" t="s">
        <v>308</v>
      </c>
      <c r="J29" s="25"/>
    </row>
    <row r="30" spans="5:5">
      <c r="E30">
        <f>SUM(E1:E29)</f>
        <v>121.388632333333</v>
      </c>
    </row>
    <row r="33" spans="11:18">
      <c r="K33" s="16">
        <v>2.222978</v>
      </c>
      <c r="L33" s="16">
        <f>K33*15</f>
        <v>33.34467</v>
      </c>
      <c r="M33" s="16">
        <f>N33/15</f>
        <v>3.74666666666667</v>
      </c>
      <c r="N33" s="16">
        <v>56.2</v>
      </c>
      <c r="O33" s="14">
        <v>6.37199</v>
      </c>
      <c r="P33" s="15">
        <v>95.57985</v>
      </c>
      <c r="Q33" s="21">
        <f>R33/15</f>
        <v>6.59133333333333</v>
      </c>
      <c r="R33" s="21">
        <v>98.87</v>
      </c>
    </row>
    <row r="34" spans="11:18">
      <c r="K34" s="14">
        <v>1.1709</v>
      </c>
      <c r="L34" s="15">
        <v>17.5635</v>
      </c>
      <c r="M34" s="19">
        <v>3.9</v>
      </c>
      <c r="N34" s="20">
        <v>58.5</v>
      </c>
      <c r="O34" s="21">
        <f>P34/15</f>
        <v>4.66666666666667</v>
      </c>
      <c r="P34" s="21">
        <v>70</v>
      </c>
      <c r="Q34" s="19">
        <v>11.0299</v>
      </c>
      <c r="R34" s="20">
        <f t="shared" ref="R34:R40" si="1">Q34*15</f>
        <v>165.4485</v>
      </c>
    </row>
    <row r="35" spans="11:18">
      <c r="K35" s="21">
        <f t="shared" ref="K35:K38" si="2">L35/15</f>
        <v>8.82666666666667</v>
      </c>
      <c r="L35" s="21">
        <v>132.4</v>
      </c>
      <c r="M35" s="19">
        <v>3.72</v>
      </c>
      <c r="N35" s="20">
        <v>55.8</v>
      </c>
      <c r="O35" s="21">
        <f>P35/15</f>
        <v>3.8</v>
      </c>
      <c r="P35" s="21">
        <v>57</v>
      </c>
      <c r="Q35" s="19">
        <v>4.4864</v>
      </c>
      <c r="R35" s="20">
        <f t="shared" si="1"/>
        <v>67.296</v>
      </c>
    </row>
    <row r="36" spans="11:18">
      <c r="K36" s="21">
        <f t="shared" si="2"/>
        <v>8</v>
      </c>
      <c r="L36" s="21">
        <v>120</v>
      </c>
      <c r="M36" s="19">
        <v>5.90666666666667</v>
      </c>
      <c r="N36" s="20">
        <v>88.6</v>
      </c>
      <c r="O36" s="16">
        <v>1.1204</v>
      </c>
      <c r="P36" s="16">
        <f>O36*15</f>
        <v>16.806</v>
      </c>
      <c r="Q36" s="19">
        <v>9.3926</v>
      </c>
      <c r="R36" s="20">
        <f t="shared" si="1"/>
        <v>140.889</v>
      </c>
    </row>
    <row r="37" spans="11:18">
      <c r="K37" s="19">
        <v>6.3381</v>
      </c>
      <c r="L37" s="20">
        <v>95.0715</v>
      </c>
      <c r="M37" s="19">
        <f>N37/15</f>
        <v>2.63533333333333</v>
      </c>
      <c r="N37" s="20">
        <v>39.53</v>
      </c>
      <c r="O37" s="17">
        <v>6.171261</v>
      </c>
      <c r="P37" s="18">
        <v>92.568915</v>
      </c>
      <c r="Q37" s="19">
        <v>1.4137</v>
      </c>
      <c r="R37" s="20">
        <f t="shared" si="1"/>
        <v>21.2055</v>
      </c>
    </row>
    <row r="38" spans="11:18">
      <c r="K38" s="19">
        <f t="shared" si="2"/>
        <v>18.606323</v>
      </c>
      <c r="L38" s="20">
        <v>279.094845</v>
      </c>
      <c r="M38" s="19">
        <v>0.1381</v>
      </c>
      <c r="N38" s="20">
        <v>2.07</v>
      </c>
      <c r="O38" s="14">
        <v>4.817655</v>
      </c>
      <c r="P38" s="15">
        <v>72.264825</v>
      </c>
      <c r="Q38" s="19">
        <v>0.284</v>
      </c>
      <c r="R38" s="20">
        <f t="shared" si="1"/>
        <v>4.26</v>
      </c>
    </row>
    <row r="39" spans="11:18">
      <c r="K39" s="16">
        <v>6.77289</v>
      </c>
      <c r="L39" s="16">
        <f>K39*15</f>
        <v>101.59335</v>
      </c>
      <c r="M39">
        <f>SUM(M33:M38)</f>
        <v>20.0467666666667</v>
      </c>
      <c r="O39" s="14">
        <v>4.5289</v>
      </c>
      <c r="P39" s="15">
        <v>67.9335</v>
      </c>
      <c r="Q39" s="19">
        <v>2.6186</v>
      </c>
      <c r="R39" s="20">
        <f t="shared" si="1"/>
        <v>39.279</v>
      </c>
    </row>
    <row r="40" spans="11:18">
      <c r="K40" s="19">
        <v>4</v>
      </c>
      <c r="L40" s="20">
        <v>60</v>
      </c>
      <c r="O40" s="19">
        <v>4.6785</v>
      </c>
      <c r="P40" s="20">
        <v>70.1775</v>
      </c>
      <c r="Q40" s="16">
        <v>2.011</v>
      </c>
      <c r="R40" s="16">
        <f t="shared" si="1"/>
        <v>30.165</v>
      </c>
    </row>
    <row r="41" spans="11:18">
      <c r="K41" s="21">
        <f t="shared" ref="K41:K45" si="3">L41/15</f>
        <v>2.73333333333333</v>
      </c>
      <c r="L41" s="21">
        <v>41</v>
      </c>
      <c r="O41" s="19">
        <v>3.767</v>
      </c>
      <c r="P41" s="20">
        <v>56.505</v>
      </c>
      <c r="Q41" s="19">
        <v>4.84</v>
      </c>
      <c r="R41" s="20">
        <v>72.6</v>
      </c>
    </row>
    <row r="42" spans="11:18">
      <c r="K42" s="21">
        <f t="shared" si="3"/>
        <v>0.973333333333333</v>
      </c>
      <c r="L42" s="21">
        <v>14.6</v>
      </c>
      <c r="O42" s="19">
        <v>3.1814</v>
      </c>
      <c r="P42" s="20">
        <v>47.721</v>
      </c>
      <c r="Q42" s="14">
        <v>10.9133333333333</v>
      </c>
      <c r="R42" s="15">
        <v>163.7</v>
      </c>
    </row>
    <row r="43" ht="20.25" spans="5:18">
      <c r="E43" s="22"/>
      <c r="K43" s="19">
        <v>2.64</v>
      </c>
      <c r="L43" s="20">
        <v>39.6</v>
      </c>
      <c r="O43" s="21">
        <v>5.04869</v>
      </c>
      <c r="P43" s="21">
        <f>O43*15</f>
        <v>75.73035</v>
      </c>
      <c r="Q43" s="21">
        <f t="shared" ref="Q43:Q46" si="4">R43/15</f>
        <v>0.9915</v>
      </c>
      <c r="R43" s="21">
        <v>14.8725</v>
      </c>
    </row>
    <row r="44" ht="20.25" spans="5:18">
      <c r="E44" s="22"/>
      <c r="K44" s="19">
        <v>0.8316</v>
      </c>
      <c r="L44" s="20">
        <f>K44*15</f>
        <v>12.474</v>
      </c>
      <c r="O44" s="19">
        <v>0.8723</v>
      </c>
      <c r="P44" s="20">
        <v>13.0845</v>
      </c>
      <c r="Q44" s="21">
        <f t="shared" si="4"/>
        <v>1.0055</v>
      </c>
      <c r="R44" s="21">
        <v>15.0825</v>
      </c>
    </row>
    <row r="45" ht="20.25" spans="5:18">
      <c r="E45" s="22"/>
      <c r="K45" s="19">
        <f t="shared" si="3"/>
        <v>4.008</v>
      </c>
      <c r="L45" s="20">
        <v>60.12</v>
      </c>
      <c r="O45" s="19">
        <v>1.223064</v>
      </c>
      <c r="P45" s="20">
        <v>18.34596</v>
      </c>
      <c r="Q45" s="19">
        <v>67.1788</v>
      </c>
      <c r="R45" s="20">
        <v>1007.682</v>
      </c>
    </row>
    <row r="46" ht="20.25" spans="5:18">
      <c r="E46" s="22"/>
      <c r="K46">
        <f>SUM(K33:K45)</f>
        <v>67.1241243333333</v>
      </c>
      <c r="O46" s="16">
        <f>P46/15</f>
        <v>0.0379</v>
      </c>
      <c r="P46" s="16">
        <v>0.5685</v>
      </c>
      <c r="Q46" s="21">
        <f t="shared" si="4"/>
        <v>6.97333333333333</v>
      </c>
      <c r="R46" s="21">
        <v>104.6</v>
      </c>
    </row>
    <row r="47" spans="15:18">
      <c r="O47" s="14">
        <v>4.5646</v>
      </c>
      <c r="P47" s="15">
        <v>68.469</v>
      </c>
      <c r="Q47" s="19">
        <v>1.0427</v>
      </c>
      <c r="R47" s="20">
        <v>15.64</v>
      </c>
    </row>
    <row r="48" spans="15:18">
      <c r="O48" s="19">
        <v>11.6666666666667</v>
      </c>
      <c r="P48" s="20">
        <v>175</v>
      </c>
      <c r="Q48" s="19">
        <v>0.3649</v>
      </c>
      <c r="R48" s="20">
        <f t="shared" ref="R48:R52" si="5">Q48*15</f>
        <v>5.4735</v>
      </c>
    </row>
    <row r="49" spans="15:18">
      <c r="O49" s="14">
        <v>4.5073</v>
      </c>
      <c r="P49" s="15">
        <v>67.6095</v>
      </c>
      <c r="Q49" s="19">
        <v>0.1449</v>
      </c>
      <c r="R49" s="20">
        <f t="shared" si="5"/>
        <v>2.1735</v>
      </c>
    </row>
    <row r="50" spans="15:18">
      <c r="O50" s="14">
        <v>6.174</v>
      </c>
      <c r="P50" s="15">
        <v>92.61</v>
      </c>
      <c r="Q50" s="19">
        <v>4</v>
      </c>
      <c r="R50" s="20">
        <v>60</v>
      </c>
    </row>
    <row r="51" spans="15:18">
      <c r="O51" s="14">
        <v>4.3347</v>
      </c>
      <c r="P51" s="15">
        <v>65.0205</v>
      </c>
      <c r="Q51" s="19">
        <v>1.5472</v>
      </c>
      <c r="R51" s="20">
        <f t="shared" si="5"/>
        <v>23.208</v>
      </c>
    </row>
    <row r="52" spans="15:18">
      <c r="O52" s="21">
        <f t="shared" ref="O52:O57" si="6">P52/15</f>
        <v>5.4</v>
      </c>
      <c r="P52" s="21">
        <v>81</v>
      </c>
      <c r="Q52" s="8">
        <v>4.904</v>
      </c>
      <c r="R52" s="8">
        <f t="shared" si="5"/>
        <v>73.56</v>
      </c>
    </row>
    <row r="53" spans="15:17">
      <c r="O53" s="21">
        <f t="shared" si="6"/>
        <v>5.86666666666667</v>
      </c>
      <c r="P53" s="21">
        <v>88</v>
      </c>
      <c r="Q53">
        <f>SUM(Q33:Q52)</f>
        <v>141.7337</v>
      </c>
    </row>
    <row r="54" spans="15:16">
      <c r="O54" s="21">
        <f t="shared" si="6"/>
        <v>5.13333333333333</v>
      </c>
      <c r="P54" s="21">
        <v>77</v>
      </c>
    </row>
    <row r="55" spans="15:16">
      <c r="O55" s="21">
        <f t="shared" si="6"/>
        <v>6.07533333333333</v>
      </c>
      <c r="P55" s="21">
        <v>91.13</v>
      </c>
    </row>
    <row r="56" spans="15:16">
      <c r="O56" s="21">
        <f t="shared" si="6"/>
        <v>6.48866666666667</v>
      </c>
      <c r="P56" s="21">
        <v>97.33</v>
      </c>
    </row>
    <row r="57" spans="15:16">
      <c r="O57" s="21">
        <f t="shared" si="6"/>
        <v>0.128666666666667</v>
      </c>
      <c r="P57" s="21">
        <v>1.93</v>
      </c>
    </row>
    <row r="58" spans="15:16">
      <c r="O58" s="16">
        <v>1.253</v>
      </c>
      <c r="P58" s="16">
        <f t="shared" ref="P58:P79" si="7">O58*15</f>
        <v>18.795</v>
      </c>
    </row>
    <row r="59" spans="15:16">
      <c r="O59" s="19">
        <f>P59/15</f>
        <v>4.06533333333333</v>
      </c>
      <c r="P59" s="20">
        <v>60.98</v>
      </c>
    </row>
    <row r="60" spans="15:16">
      <c r="O60" s="19">
        <v>0.3645</v>
      </c>
      <c r="P60" s="20">
        <f t="shared" si="7"/>
        <v>5.4675</v>
      </c>
    </row>
    <row r="61" spans="15:16">
      <c r="O61" s="19">
        <v>0.9597</v>
      </c>
      <c r="P61" s="20">
        <f t="shared" si="7"/>
        <v>14.3955</v>
      </c>
    </row>
    <row r="62" spans="15:16">
      <c r="O62" s="19">
        <v>2.2871</v>
      </c>
      <c r="P62" s="20">
        <f t="shared" si="7"/>
        <v>34.3065</v>
      </c>
    </row>
    <row r="63" spans="15:16">
      <c r="O63" s="19">
        <v>0.2941</v>
      </c>
      <c r="P63" s="20">
        <f t="shared" si="7"/>
        <v>4.4115</v>
      </c>
    </row>
    <row r="64" spans="15:16">
      <c r="O64" s="19">
        <v>1.7624</v>
      </c>
      <c r="P64" s="20">
        <f t="shared" si="7"/>
        <v>26.436</v>
      </c>
    </row>
    <row r="65" spans="15:16">
      <c r="O65" s="19">
        <v>0.0612</v>
      </c>
      <c r="P65" s="20">
        <f t="shared" si="7"/>
        <v>0.918</v>
      </c>
    </row>
    <row r="66" spans="15:16">
      <c r="O66" s="19">
        <v>0.4824</v>
      </c>
      <c r="P66" s="20">
        <f t="shared" si="7"/>
        <v>7.236</v>
      </c>
    </row>
    <row r="67" spans="15:16">
      <c r="O67" s="19">
        <v>1.8941</v>
      </c>
      <c r="P67" s="20">
        <f t="shared" si="7"/>
        <v>28.4115</v>
      </c>
    </row>
    <row r="68" spans="15:16">
      <c r="O68" s="19">
        <v>0.1839</v>
      </c>
      <c r="P68" s="20">
        <f t="shared" si="7"/>
        <v>2.7585</v>
      </c>
    </row>
    <row r="69" spans="15:16">
      <c r="O69" s="19">
        <v>0.0907</v>
      </c>
      <c r="P69" s="20">
        <f t="shared" si="7"/>
        <v>1.3605</v>
      </c>
    </row>
    <row r="70" spans="15:16">
      <c r="O70" s="19">
        <v>1.1757</v>
      </c>
      <c r="P70" s="20">
        <f t="shared" si="7"/>
        <v>17.6355</v>
      </c>
    </row>
    <row r="71" spans="15:16">
      <c r="O71" s="19">
        <v>0.2659</v>
      </c>
      <c r="P71" s="20">
        <f t="shared" si="7"/>
        <v>3.9885</v>
      </c>
    </row>
    <row r="72" spans="15:16">
      <c r="O72" s="19">
        <v>0.0785</v>
      </c>
      <c r="P72" s="20">
        <f t="shared" si="7"/>
        <v>1.1775</v>
      </c>
    </row>
    <row r="73" spans="15:16">
      <c r="O73" s="19">
        <v>1.1686</v>
      </c>
      <c r="P73" s="20">
        <f t="shared" si="7"/>
        <v>17.529</v>
      </c>
    </row>
    <row r="74" spans="15:16">
      <c r="O74" s="19">
        <v>0.4184</v>
      </c>
      <c r="P74" s="20">
        <f t="shared" si="7"/>
        <v>6.276</v>
      </c>
    </row>
    <row r="75" spans="15:16">
      <c r="O75" s="19">
        <v>0.232</v>
      </c>
      <c r="P75" s="20">
        <f t="shared" si="7"/>
        <v>3.48</v>
      </c>
    </row>
    <row r="76" spans="15:16">
      <c r="O76" s="19">
        <v>0.0001</v>
      </c>
      <c r="P76" s="20">
        <f t="shared" si="7"/>
        <v>0.0015</v>
      </c>
    </row>
    <row r="77" spans="15:16">
      <c r="O77" s="19">
        <v>0.1698</v>
      </c>
      <c r="P77" s="20">
        <f t="shared" si="7"/>
        <v>2.547</v>
      </c>
    </row>
    <row r="78" spans="15:16">
      <c r="O78" s="19">
        <v>0.2239</v>
      </c>
      <c r="P78" s="20">
        <f t="shared" si="7"/>
        <v>3.3585</v>
      </c>
    </row>
    <row r="79" spans="15:16">
      <c r="O79" s="19">
        <v>1.8802</v>
      </c>
      <c r="P79" s="20">
        <f t="shared" si="7"/>
        <v>28.203</v>
      </c>
    </row>
    <row r="80" spans="15:16">
      <c r="O80" s="19">
        <v>6.4353</v>
      </c>
      <c r="P80" s="20">
        <v>96.5295</v>
      </c>
    </row>
    <row r="81" spans="15:16">
      <c r="O81" s="19">
        <v>1.4826</v>
      </c>
      <c r="P81" s="20">
        <v>22.239</v>
      </c>
    </row>
    <row r="82" spans="15:16">
      <c r="O82" s="14">
        <v>3.6514</v>
      </c>
      <c r="P82" s="15">
        <v>54.771</v>
      </c>
    </row>
    <row r="83" spans="15:16">
      <c r="O83" s="14">
        <v>4.257189</v>
      </c>
      <c r="P83" s="15">
        <v>63.857835</v>
      </c>
    </row>
    <row r="84" spans="15:16">
      <c r="O84" s="14">
        <v>3.33354</v>
      </c>
      <c r="P84" s="15">
        <v>50.0031</v>
      </c>
    </row>
    <row r="85" spans="15:16">
      <c r="O85" s="19">
        <v>6</v>
      </c>
      <c r="P85" s="20">
        <v>90</v>
      </c>
    </row>
    <row r="86" spans="15:16">
      <c r="O86" s="19">
        <v>5</v>
      </c>
      <c r="P86" s="20">
        <v>75</v>
      </c>
    </row>
    <row r="87" spans="15:16">
      <c r="O87" s="14">
        <v>2.6223</v>
      </c>
      <c r="P87" s="15">
        <v>39.3345</v>
      </c>
    </row>
    <row r="88" spans="15:16">
      <c r="O88" s="14">
        <v>5.4868</v>
      </c>
      <c r="P88" s="15">
        <v>82.302</v>
      </c>
    </row>
    <row r="89" spans="15:16">
      <c r="O89" s="14">
        <v>5.5581</v>
      </c>
      <c r="P89" s="15">
        <v>83.3715</v>
      </c>
    </row>
    <row r="90" spans="15:16">
      <c r="O90" s="14">
        <v>5.3328</v>
      </c>
      <c r="P90" s="15">
        <v>79.992</v>
      </c>
    </row>
    <row r="91" spans="15:15">
      <c r="O91">
        <f>SUM(O33:O90)</f>
        <v>179.097222333333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ltf</cp:lastModifiedBy>
  <dcterms:created xsi:type="dcterms:W3CDTF">2021-02-20T03:43:00Z</dcterms:created>
  <dcterms:modified xsi:type="dcterms:W3CDTF">2024-03-13T19:30:45Z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2052-11.8.2.12009</vt:lpwstr>
  </property>
  <property fmtid="{D5CDD505-2E9C-101B-9397-08002B2CF9AE}" pid="3" name="ICV">
    <vt:lpwstr>2E7F3F6F34B747D19BE407D0027B0052_13</vt:lpwstr>
  </property>
</Properties>
</file>